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liveudenaredu-my.sharepoint.com/personal/buchelli95_udenar_edu_co/Documents/INFORMACIÓN 2025/1. DANGELLY FERNANDA/14. ADECUACIONES VISS/1. DOC. FINALES VISS/"/>
    </mc:Choice>
  </mc:AlternateContent>
  <xr:revisionPtr revIDLastSave="3" documentId="8_{23E80B0A-3DEE-461A-89F0-EACD4C401C5C}" xr6:coauthVersionLast="47" xr6:coauthVersionMax="47" xr10:uidLastSave="{4BE15433-4AAE-49AD-8684-D31CD00280FA}"/>
  <bookViews>
    <workbookView xWindow="9840" yWindow="1470" windowWidth="14040" windowHeight="12780" xr2:uid="{00000000-000D-0000-FFFF-FFFF00000000}"/>
  </bookViews>
  <sheets>
    <sheet name="FORMATO" sheetId="1" r:id="rId1"/>
  </sheets>
  <externalReferences>
    <externalReference r:id="rId2"/>
  </externalReferences>
  <definedNames>
    <definedName name="Actividades">[1]Hoja1!$B$5:$B$237</definedName>
    <definedName name="_xlnm.Print_Area" localSheetId="0">FORMATO!$A$1:$H$163</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27" i="1" l="1"/>
  <c r="G126" i="1"/>
  <c r="G125" i="1"/>
  <c r="G128" i="1" s="1"/>
  <c r="G122" i="1"/>
  <c r="G121" i="1"/>
  <c r="G120" i="1"/>
  <c r="G123" i="1" s="1"/>
  <c r="G117" i="1"/>
  <c r="G116" i="1"/>
  <c r="G115" i="1"/>
  <c r="G114" i="1"/>
  <c r="G113" i="1"/>
  <c r="G112" i="1"/>
  <c r="G111" i="1"/>
  <c r="G118" i="1" s="1"/>
  <c r="G108" i="1"/>
  <c r="G107" i="1"/>
  <c r="G106" i="1"/>
  <c r="G105" i="1"/>
  <c r="G104" i="1"/>
  <c r="G103" i="1"/>
  <c r="G102" i="1"/>
  <c r="G101" i="1"/>
  <c r="G100" i="1"/>
  <c r="G99" i="1"/>
  <c r="G98" i="1"/>
  <c r="B98" i="1"/>
  <c r="B99" i="1" s="1"/>
  <c r="G97" i="1"/>
  <c r="G96" i="1"/>
  <c r="G95" i="1"/>
  <c r="G94" i="1"/>
  <c r="G93" i="1"/>
  <c r="G92" i="1"/>
  <c r="G91" i="1"/>
  <c r="G88" i="1"/>
  <c r="G87" i="1"/>
  <c r="G86" i="1"/>
  <c r="G85" i="1"/>
  <c r="G84" i="1"/>
  <c r="B84" i="1"/>
  <c r="B85" i="1" s="1"/>
  <c r="B86" i="1" s="1"/>
  <c r="B87" i="1" s="1"/>
  <c r="B88" i="1" s="1"/>
  <c r="G83" i="1"/>
  <c r="G80" i="1"/>
  <c r="G79" i="1"/>
  <c r="G78" i="1"/>
  <c r="G77" i="1"/>
  <c r="G76" i="1"/>
  <c r="G75" i="1"/>
  <c r="G74" i="1"/>
  <c r="G71" i="1"/>
  <c r="G70" i="1"/>
  <c r="G69" i="1"/>
  <c r="G68" i="1"/>
  <c r="G67" i="1"/>
  <c r="G72" i="1" s="1"/>
  <c r="G64" i="1"/>
  <c r="G63" i="1"/>
  <c r="G62" i="1"/>
  <c r="G61" i="1"/>
  <c r="G60" i="1"/>
  <c r="G65" i="1" s="1"/>
  <c r="G57" i="1"/>
  <c r="G56" i="1"/>
  <c r="G55" i="1"/>
  <c r="G54" i="1"/>
  <c r="G51" i="1"/>
  <c r="G50" i="1"/>
  <c r="G49" i="1"/>
  <c r="G48" i="1"/>
  <c r="G47" i="1"/>
  <c r="G46" i="1"/>
  <c r="G45" i="1"/>
  <c r="G42" i="1"/>
  <c r="G41" i="1"/>
  <c r="G40" i="1"/>
  <c r="G39" i="1"/>
  <c r="G38" i="1"/>
  <c r="G37" i="1"/>
  <c r="G36" i="1"/>
  <c r="G35" i="1"/>
  <c r="G34" i="1"/>
  <c r="G33" i="1"/>
  <c r="G32" i="1"/>
  <c r="G31" i="1"/>
  <c r="G30" i="1"/>
  <c r="G29" i="1"/>
  <c r="G28" i="1"/>
  <c r="G27" i="1"/>
  <c r="G26" i="1"/>
  <c r="G25" i="1"/>
  <c r="G24" i="1"/>
  <c r="G23" i="1"/>
  <c r="G22" i="1"/>
  <c r="G21" i="1"/>
  <c r="G20" i="1"/>
  <c r="G58" i="1" l="1"/>
  <c r="G109" i="1"/>
  <c r="G81" i="1"/>
  <c r="G52" i="1"/>
  <c r="G43" i="1"/>
  <c r="G89" i="1"/>
  <c r="G130" i="1" l="1"/>
  <c r="G133" i="1"/>
  <c r="G132" i="1"/>
  <c r="G134" i="1" s="1"/>
  <c r="G131" i="1"/>
  <c r="G135" i="1" l="1"/>
  <c r="G139" i="1" s="1"/>
</calcChain>
</file>

<file path=xl/sharedStrings.xml><?xml version="1.0" encoding="utf-8"?>
<sst xmlns="http://schemas.openxmlformats.org/spreadsheetml/2006/main" count="310" uniqueCount="212">
  <si>
    <t>SECCIÓN IV</t>
  </si>
  <si>
    <t>FORMATO DE OFERTA ECONOMICA</t>
  </si>
  <si>
    <t xml:space="preserve">Señores
</t>
  </si>
  <si>
    <t>UNIVERSIDAD DE NARIÑO</t>
  </si>
  <si>
    <t xml:space="preserve">CIUDADELA UNIVERSITARIA TOROBAJO
</t>
  </si>
  <si>
    <t>PASTO-NARIÑO</t>
  </si>
  <si>
    <t>Asunto: N° de Solicitud: XXX-2025</t>
  </si>
  <si>
    <t>Estimados señores</t>
  </si>
  <si>
    <t xml:space="preserve">Luego de examinar los requisitos de la solicitud de oferta, para la contratación de “OBRAS DE ADECUACIONES SEDE LAS ACACIAS DE LA UNIVERSIDAD DE NARIÑO”.  Presento oferta, de acuerdo con las especificaciones, términos y condiciones de la solicitud, de la siguiente manera: </t>
  </si>
  <si>
    <t>PRESUPUESTO OBRAS DE ADECUACIONES SEDE LAS ACACIAS DE LA UNIVERSIDAD DE NARIÑO</t>
  </si>
  <si>
    <t>1.0</t>
  </si>
  <si>
    <t>PRELIMINARES</t>
  </si>
  <si>
    <t>UNIDAD</t>
  </si>
  <si>
    <t>CANT</t>
  </si>
  <si>
    <t>VR UNITARIO</t>
  </si>
  <si>
    <t>VR TOTAL</t>
  </si>
  <si>
    <t>1.1</t>
  </si>
  <si>
    <t>LOCALIZACION Y REPLANTEO</t>
  </si>
  <si>
    <t>M2</t>
  </si>
  <si>
    <t>1.2</t>
  </si>
  <si>
    <t>DESMONTAJE DE CARPINTERIA METALICA, VIDRIO Y  ALUMINIO ( PUERTAS Y VENTANAS). (INCLUYE RETIRO HASTA CUARTO DE ACOPIO DE RESIDUOS)</t>
  </si>
  <si>
    <t>1.3</t>
  </si>
  <si>
    <t>DEMOLICION DE MUROS EN MAMPOSTERIA. (INCLUYE RETIRO HASTA CUARTO DE ACOPIO DE RESIDUOS)</t>
  </si>
  <si>
    <t>1.4</t>
  </si>
  <si>
    <t>DESMONTAJE DE CIELO RASO EN MADERA, DRYWALL, PVC. (INCLUYE RETIRO HASTA CUARTO DE ACOPIO DE RESIDUOS)</t>
  </si>
  <si>
    <t>1.5</t>
  </si>
  <si>
    <t>DESMONTAJE DE PUNTOS ELECTRICOS, LAMPARAS  Y CABLEADO DE RED DE DATOS (INCLUYE RETIRO HASTA CUARTO DE ACOPIO DE RESIDUOS)</t>
  </si>
  <si>
    <t>ML</t>
  </si>
  <si>
    <t>1.6</t>
  </si>
  <si>
    <t>RETIRO Y DISPOSICION DE MATERIAL SOBRANTE (A ESCOMBRERA CRETIFICADA)</t>
  </si>
  <si>
    <t>M3</t>
  </si>
  <si>
    <t>1.7</t>
  </si>
  <si>
    <t>ASEO GENERAL</t>
  </si>
  <si>
    <t>1.8</t>
  </si>
  <si>
    <t>DESMONTE Y DESALOJO DE TEJA DE BARRO, ESTRUCTURA EN CAÑA BRAVA, CABALLETES Y FLANCETES DE CUBIERTA EXISTENTE</t>
  </si>
  <si>
    <t>1.9</t>
  </si>
  <si>
    <t xml:space="preserve">DESMONTE Y RETIRO DE TEJA ASBESTO CEMENTO GRAN FORMATO. </t>
  </si>
  <si>
    <t>1.10</t>
  </si>
  <si>
    <t>SUMINISTRO E INSTALACIÓN DE POLISOMBRA VERDE PARA CERRAMIENTO PROVISIONAL H=2,00 M, INCLUYE PARALES Y AMARRE</t>
  </si>
  <si>
    <t>1.11</t>
  </si>
  <si>
    <t>DEMOLICIÓN DE PISO E: 20 CM APROX. (INCLUYE RETIRO DE MATERIAL SOBRANTE)</t>
  </si>
  <si>
    <t>1.12</t>
  </si>
  <si>
    <t>DEMOLICIÓN DE ENCHAPE. (INCLUYE RETIRO HASTA CUARTO DE ACOPIO DE RESIDUOS)</t>
  </si>
  <si>
    <t>1.13</t>
  </si>
  <si>
    <t>DESMONTAJE DE APARATOS SANITARIOS Y LAVAMANOS  (INCLUYE DISPOSICIÓN FINAL EN SITIO SEÑALADO)</t>
  </si>
  <si>
    <t>UND</t>
  </si>
  <si>
    <t>1.14</t>
  </si>
  <si>
    <t xml:space="preserve">TRASLADO Y REUBICACIÓN DE ARBUSTOS DE BAJA ALTURA (≤120 CM) INCLUYE ACARREO HORIZONTAL Y TODO LO NECESARIO PARA SU CORRECTO TRASPLANTE  </t>
  </si>
  <si>
    <t>1.15</t>
  </si>
  <si>
    <t>RETIRO DE CAPA VEGETAL Y PREPARACIÓN DE SUPERFICIE EN ÁREAS VERDES H=20CM</t>
  </si>
  <si>
    <t>1.16</t>
  </si>
  <si>
    <t>SUMINISTRO E INSTALACIÓN DE CAMPAMENTO PROVISIONAL DE OBRA EN LÁMINA GALVANIZADA 30 M2</t>
  </si>
  <si>
    <t>1.17</t>
  </si>
  <si>
    <t>EXCAVACIÓN MANUAL EN MATERIAL COMÚN H=1.20 M</t>
  </si>
  <si>
    <t>1.18</t>
  </si>
  <si>
    <t>SUMINISTRO E INSTALACIÓN RELLENO EN RECEBO COMPACTADO EN SALTARIN. INCLUYE TRANSPORTE</t>
  </si>
  <si>
    <t>1.19</t>
  </si>
  <si>
    <t>DEMOLICIÓN MANUAL DE ESTRUCTURAS MENORES: MUROS BAJOS, LOSAS Y ELEMENTOS LOCALIZADOS DE CONCRETO</t>
  </si>
  <si>
    <t>1.20</t>
  </si>
  <si>
    <t>EXTRACCIÓN Y TRANSPORTE DE TIERRA NEGRA DE JARDINERAS A ZONA DE ACOPIO</t>
  </si>
  <si>
    <t>1.21</t>
  </si>
  <si>
    <t>CORTE CON DISCO DIAMANTADO Y DEMOLICIÓN CONTROLADA DE PLACA HUELLA EN CONCRETO, INCLUYENDO CARGUE Y DISPOSICIÓN DE ESCOMBROS</t>
  </si>
  <si>
    <t>1.22</t>
  </si>
  <si>
    <t xml:space="preserve">SUMINISTRO, REEMPLAZO Y ADECUACIÓN DE BISAGRAS EN PUERTA METALICA INCLUYE PINTURA Y ANTICORROSIBO PARA MANTENIMIENTO </t>
  </si>
  <si>
    <t>1.23</t>
  </si>
  <si>
    <t xml:space="preserve">DESMONTE, TRASLADO E INSTALACIÓN DE LUMINARIAS EXTERIORES </t>
  </si>
  <si>
    <t>VALOR ITEM</t>
  </si>
  <si>
    <t>2.0</t>
  </si>
  <si>
    <t>CIELO RASOS Y CUBIERTA</t>
  </si>
  <si>
    <t>2.1</t>
  </si>
  <si>
    <t>ADECUACION  DE CUBIERTA (INCLUYE GOTERAS, LIMPIEZA DE VEGETACIÓN EN CUBIERTA, IMPERMEABILIZACIÓN EN ÁREAS QUE REQUIERA)</t>
  </si>
  <si>
    <t>2.2</t>
  </si>
  <si>
    <t xml:space="preserve">CUBIERTA TEJA TERMO ACUSTICO KINGROOF ECO – PANEL TIPO SÁNDWICH PARA TECHOSACABADO LISO COLOR BLANCO (2,5MM) INCLUYE ELEMENTOS DE FIJACIÓN Y REMATES Y CANAL DE DESAGUE   </t>
  </si>
  <si>
    <t>2.3</t>
  </si>
  <si>
    <t>CANAL EN LAMINA CAL 2.5MM, ANCHO APROXIMADO 1,75M</t>
  </si>
  <si>
    <t>2.4</t>
  </si>
  <si>
    <t>SUMINISTRO E INSTALACION DE CINTA IMPERMEABLE AUTOADHESIVA ANCHO 25CMS CUBIERTA CON UNA LAMINA DE ALUMINIO PARA PLIEGUE DE CUBIERTA</t>
  </si>
  <si>
    <t>2.5</t>
  </si>
  <si>
    <t>SUMINISTRO E INSTALACION DE CIELO RASO EN BOARD RH DE 8MM COLOCADO SOBRE ESTRUCTURA METALICA PREVIAMENTE  ARMADA.</t>
  </si>
  <si>
    <t>2.6</t>
  </si>
  <si>
    <t>MANTENIMIENTO Y LIMPIEZA DE BAJANTES DE AGUA LLUVIA</t>
  </si>
  <si>
    <t>2.7</t>
  </si>
  <si>
    <t>SUMINISTRO E INSTALACION DE CUBIERTA EN POLICARBONATO, INCLUYE ACCESORIOS DE FIJACIÓN Y REMATES, SEGÚN DETALLES</t>
  </si>
  <si>
    <t>3.0</t>
  </si>
  <si>
    <t>MAMPOSTERIA</t>
  </si>
  <si>
    <t>3.1</t>
  </si>
  <si>
    <t xml:space="preserve">ESTUCO PLASTICO INTERIOR EN MUROS Y ELEM. ESTRUCTURALES (INCLUYE FILOS Y DILATACIONES) </t>
  </si>
  <si>
    <t>3.2</t>
  </si>
  <si>
    <t xml:space="preserve">ESTUCO ACRILICO EXTERIOR. EN MUROS Y ELEM. ESTRUCTURALES (INCLUYE FILOS Y DILATACIONES)   </t>
  </si>
  <si>
    <t>3.3</t>
  </si>
  <si>
    <t xml:space="preserve">MURO UNA CARA EN SUPERBOARD 10 MM INCLUYE ESTRUCTURA EN PERFILERIA DE 90MM C/24  ADL, CADA 60CM ENTRE PARALES; O ACABADO ESTUCO,  PINTURA PARA TERMINACION DE ACUERDO A DISEÑO PLANOS. </t>
  </si>
  <si>
    <t>3.4</t>
  </si>
  <si>
    <t>SUMINISTRO E INSTALACION DE VENTANERIA EN VIDRIO INCOLORO DE  6MM, PROVISTA DE ESTRUCTURA EN ALUMINIO TUBULAR 1-1/2X1 1/2 EXA 1101 PARA MARCOS , PISAVIDRIO ALN 177, PERFIL RIEL DE 3", PERFIL GUIA EN ALUMINIO, EMPAQUE ESTRELLA Y DEMAS ELEMENTOS PARA SU CORRECTO ENSAMBLE Y FUNCIONAMIENTO.</t>
  </si>
  <si>
    <t>4.0</t>
  </si>
  <si>
    <t>PISOS Y ENCHAPES</t>
  </si>
  <si>
    <t>4.1</t>
  </si>
  <si>
    <t>ENCHAPE PARED BLANCO CARA ÚNICA BRILLANTE, RESISTENTE A LAS MANCHAS FORMATO 24,5X50</t>
  </si>
  <si>
    <t>4.2</t>
  </si>
  <si>
    <t>SUMINISTRO E INSTALACIÓN DE PISO EN PORCELANATO</t>
  </si>
  <si>
    <t>4.3</t>
  </si>
  <si>
    <t>ENCHAPE PISO CERAMICA TRAFICO 5 ANTIDESLIZANTE FORMATO 60 CM X 60 CM COLOR SEGÚN DISEÑO</t>
  </si>
  <si>
    <t>4.4</t>
  </si>
  <si>
    <t>SUMINISTRO E INSTALACIÓN DE ENCHAPE DE PARED COLOR Y TAMAÑO SEGÚN NECESIDAD (INCLUYE DEMOLICIÓN Y RETIRO DE MATERIAL EN MAL ESTADO)</t>
  </si>
  <si>
    <t>4.5</t>
  </si>
  <si>
    <t>MESONES EN CONCRETO ENCHAPADO EN GRANITO PULIDO, ANCHO 60CM, ESPESOR 10CM INCLUYE CAÑUELA</t>
  </si>
  <si>
    <t>5.0</t>
  </si>
  <si>
    <t>COMPONENTE ELECTRICO</t>
  </si>
  <si>
    <t>5.1</t>
  </si>
  <si>
    <t xml:space="preserve">SUMINISTRO E INSTALACIÓN  LUMINARIA LINEAL LED 36W 120 CM 4000K </t>
  </si>
  <si>
    <t>5.2</t>
  </si>
  <si>
    <t>SUMINISTRO E INSTALACION SALIDA INTERRUPTOR  DOBLE 10 A 110 V TUBERIA  Y ACCESORIOS EMT 1/2" Y CAJA RAWELT,  CABLE  DE COBRE 7 HILOS No. 12 THHN LIBRE DE HALOGENOS</t>
  </si>
  <si>
    <t>5.3</t>
  </si>
  <si>
    <t>SUMINISTRO E INSTALACION SALIDA TOMACORRIENTE 15A, 125V DOBLE POLO A TIERRA EN TUBERIA Y ACCESORIOS PVC DE 1/2" Y CABLE DE COBRE THHN No. 12 RED NORMAL</t>
  </si>
  <si>
    <t>5.4</t>
  </si>
  <si>
    <t>SUMINISTRO E INSTALACIÓN DE ACOMETIDA DE RED ELECTRICA 2 No 12F + 1No 12 1F . INCLUYE DUCTO PVC CONDUIT 1/2" Y ACCESORIOS</t>
  </si>
  <si>
    <t>5.5</t>
  </si>
  <si>
    <t xml:space="preserve">SUMINISTRO E INSTALACIÓN DE MÁSTIL DE DOBLE SOPORTE METÁLICO GALVANIZADO EN CALIENTE PARA ALUMBRADO PUBLICO SOLAR </t>
  </si>
  <si>
    <t>6.0</t>
  </si>
  <si>
    <t>COMPONENTE HIDROSANITARIO</t>
  </si>
  <si>
    <t>6.1</t>
  </si>
  <si>
    <t>REPOSICION REJILLA SIFON 3" * 2"  INCLUYE RETIRO DEL EXISTETE</t>
  </si>
  <si>
    <t>6.2</t>
  </si>
  <si>
    <t>LAVAMANOS DE INCRUSTAR TIPO INSTITUCIONAL CON GRIFERIA TIPO PUSH, INCLUYE SIFÓN TIPO BOTELLA</t>
  </si>
  <si>
    <t>6.3</t>
  </si>
  <si>
    <t>SUMINISTRO E INSTALACION SANITARIO ALONGADO COLOR BLANCO ENTRADA POSTERIOR  EN PORCELANA SANITARIA BRILLANTE: 43X3,5X39,7ALTO X LARGO X ANCHO , SISTEMA DE DESCARGA TANQUE.</t>
  </si>
  <si>
    <t>6.4</t>
  </si>
  <si>
    <t xml:space="preserve"> RED SANITARIA EN PVC 4" (INCLUYE ACCESORIOS, ELEMENTOS DE FIJACIÓN, REGATEO Y RESANE  EN PISO O PARED)</t>
  </si>
  <si>
    <t>6.5</t>
  </si>
  <si>
    <t>SUMINISTRO E INSTALACION DE LLAVE TIPO PUSH PARA LAVAMANOS</t>
  </si>
  <si>
    <t>6.6</t>
  </si>
  <si>
    <t xml:space="preserve">TUBERIA DE 8" E= 200MM PARA ALCANTARILLADO INCLUYE REGATA Y CONECCION AL PUNTO DE RECOLECCION PLUVIAL </t>
  </si>
  <si>
    <t>6.7</t>
  </si>
  <si>
    <t>CONTRUCCIÓN E INSTALACIÓN DE SUMIDERO DE REJILLA EN SITIO PARA SISTEMA DE DRENAJE VIAL FUNDIDO EN CONCRETO A= 0,8M L= 1.10M  E= 1.20M</t>
  </si>
  <si>
    <t>7.0</t>
  </si>
  <si>
    <t>PINTURA Y PAÑETES</t>
  </si>
  <si>
    <t>PAÑETE AFINADO IMPERMEABILIZADO PARA CUBIERTA, INCLUYE RETIRO DE PAÑETE EXISTENTE Y ADITIVO ADHERENTE CONCRETO FRESCO CON CONCRETO ENDURECIDO (espesor máx. 0.05 m)</t>
  </si>
  <si>
    <t xml:space="preserve">IMPERMEABILIZANTE TIPO SIKA FILL O PRODUCTO SIMILAR PARA PAREDES EXTERIORES EN CUBIERTAS </t>
  </si>
  <si>
    <t>SUMINISTRO Y APLICACIÓN DE PAÑETE EN PROPORCIÓN 1:3 AFINADO IMPERMEABILIZADO PARA FACHADA (espesor máx. 0.05 m.), INCLUYE RETIRO DE PAÑETE EXISTENTE (TRABAJO EN ALTURAS HASTA 20m)</t>
  </si>
  <si>
    <t xml:space="preserve">PINTURA VINILO TIPO 1 (3 MANOS) COLOR SEGÚN EL DISEÑO (INCLUYE FILOS Y DILATACIONES)   </t>
  </si>
  <si>
    <t>PINTURA TIPO ESMALTE PARA ESTRUCTURA METÁLICA (PUERTAS Y VENTANAS)</t>
  </si>
  <si>
    <t>PINTURA VINILO TIPO KORAZA (3MANOS) COLOR SEGÚN EL DISEÑO</t>
  </si>
  <si>
    <t>8.0</t>
  </si>
  <si>
    <t>ESTRUCTURA</t>
  </si>
  <si>
    <t>SUMINISTRO E INSTALACION DE ESTRUCTURA EN ACERO</t>
  </si>
  <si>
    <t>KG</t>
  </si>
  <si>
    <t>APLICACION DE EPOXICO PARA ANCLAJES DE PERNOS DE PLATINAS</t>
  </si>
  <si>
    <t>CONCRETO DE 3000 PSI ZAPATAS Y DADOS DE CIMENTACION INCLUYE IMPERMEABILIZANTE</t>
  </si>
  <si>
    <t>LOSA EN STEEL DECK DE 10CM. INCLUYE MALLA ELECTROSOLDADA. Y TODO LO NECESARIO PARA SU CORRECTA INSTALACION</t>
  </si>
  <si>
    <t xml:space="preserve">ACERO FIGURADO DE REFUERZO 60000 PSI INCLUYE INSTALACION Y CORTE INCLUYE ACERO PARA BARRAS DE AMARRE Y DOBELAS </t>
  </si>
  <si>
    <t>SUMINISTRO E INSTALACIÓN DE PERFIL ENCAJONADO EN C DE 220X80 CC ESP 2.5 MM PARA VIGAS Y COLUMNAS INCLUYE TRANSPORTE, PINTURA ANTICORROSIVO Y SOLDADURA</t>
  </si>
  <si>
    <t>SUMINISTRO E INSTALACIÓN DE PERFIL EN C DE 120X60 CC ESP 2.0 MM PARA VIGUETAS INCLUYE TRANSPORTE, PINTURA ANTICORROSIVO Y SOLDADURA</t>
  </si>
  <si>
    <t xml:space="preserve">CONCRETO DE 3000 PSI PARA CASTILLOS Y VIGAS  INCLUYE FORMALETA </t>
  </si>
  <si>
    <t xml:space="preserve">CONCRETO DE 3000 PSI PARA PLACA HUELLA  Y ANDEN INCLUYE CORTE, SELLADOR Y TEXTURIZADO </t>
  </si>
  <si>
    <t>8.10</t>
  </si>
  <si>
    <t xml:space="preserve">CONCRETO TEXTURIZADO DE 2500 PSI PARA GRADERIA INCLUYE FORMALETA </t>
  </si>
  <si>
    <t>8.11</t>
  </si>
  <si>
    <t>BORDILLO DE CONCRETO VACIADO IN SITU, INCLUYE LA PREPARACIÓN DE LA SUPERFICIE DE APOYO 20X10</t>
  </si>
  <si>
    <t>8.12</t>
  </si>
  <si>
    <t>CONCREO DE 3000 PSI PARA LOSA DE CONTRAPISO H=12CM INCLUYE MALLA ELECTROSOLDADA 6MM Y POLISEC</t>
  </si>
  <si>
    <t>8.13</t>
  </si>
  <si>
    <t>SUB-BASE GRANULAR CLASE B E=15 CM</t>
  </si>
  <si>
    <t>8.14</t>
  </si>
  <si>
    <t>BASE GRANULAR  E=15 CM</t>
  </si>
  <si>
    <t>8.15</t>
  </si>
  <si>
    <t>SUMINISTRO E INSTALACIÓN DE PLATINA EN LAMINA HR 350x350x6.35mm. INCLUYE PERNO, TUERCA, ARANDELA, ANTICORROSIVO Y ESMALTE</t>
  </si>
  <si>
    <t>8.16</t>
  </si>
  <si>
    <t>MURO EN LADRILLO COMÚN TIPO TIZON E=20CM, MORTERO 1:4</t>
  </si>
  <si>
    <t>8.17</t>
  </si>
  <si>
    <t>SUMINISTRO E INSTALACIÓN DE PERFIL RECTANGULAR DE 150X150 CC ESP 6 MM PARA VIGAS Y COLUMNAS INCLUYE TRANSPORTE, PINTURA ANTICORROSIVO Y SOLDADURA</t>
  </si>
  <si>
    <t>8.18</t>
  </si>
  <si>
    <t>SUMINISTRO E INSTALACIÓN DE PERFIL CIRCULAR DE 6" CC ESP 4 MM PARA COLUMNAS INCLUYE TRANSPORTE, PINTURA ANTICORROSIVO Y SOLDADURA</t>
  </si>
  <si>
    <t>9.0</t>
  </si>
  <si>
    <t>CARPINTERIA METALICA</t>
  </si>
  <si>
    <t>SUMINISTRO E INSTALACION DE DIVISIONES DE BAÑO EN ACERO INOXIDABLE H: 1,80M (LAM. A. INOX C. 18) (INCLUYE ELEMENTOSDE FIJACION Y ACCESORIOS  PARA SU CORECTO FUNCIONAMIENTO)</t>
  </si>
  <si>
    <t>PUERTA EN LAMINA METALICA 2,20X80 CALIBRE 18 COLD ROLLED, MARCO PUERTA CALIBRE 18 BISAGRA DE PISTON 1/2" ANTICORROSIVO Y TERMINADO COLOR BLANCO (2 MANOS) INCLUYE CERRADURA CON BOTON DE SEGURO, BACKSET DE 70mm APROX., DOBLE BULON, LLAVE POR AMBOS LA, CAJA Y CANTONERA EN ACERO.</t>
  </si>
  <si>
    <t xml:space="preserve">SUMINISTRO E INSTALACION DE DIVISIONES DE ORINAL EN ACERO INOXIDABLE (LAM. A INOX C.18) H: 0,70M (INCLUYE ELEMENTOS DE FIJACION Y ACCESORIOS PARA SU CORRECTO FUNCIONAMIENTO)  </t>
  </si>
  <si>
    <t>SUMINISTRO E INSTALACION DE BOLARDO EN FORMA DE U INCLUYE ANCLAJE, PINTURA ANTICORROSIVO, TRANSPORTE  Y TODO LO NECESARIO PARA SU CORRECTA INSTALACION</t>
  </si>
  <si>
    <t>SUMINISTRO E INSTALACION DE BARANDAS METÁLICAS PARA ANDEN  SEGÚN ESPECIFICACIÓN EN PLANOS H=1M INCLUYE TODO LO NECESARIO PARA SU CORRECTA INSTALACION</t>
  </si>
  <si>
    <t>PINTURA  PARA DEMARCACION DE PISO TRAFICO ALTO</t>
  </si>
  <si>
    <t>INSTALACIÓN DE SEÑALIZACIÓN VERTICAL  PARA CONTROL VEHICULAR Y PEATONAL, SEGÚN ESPECIFICACIONES TÉCNICAS INCLUYE  TODO LO NECESARIO PARA SU CORRECTA INSTALACION</t>
  </si>
  <si>
    <t>10.0</t>
  </si>
  <si>
    <t>ACCESORIOS</t>
  </si>
  <si>
    <t>SUMINISTRO E INSTALACION DE KIT DE BAÑO (PAPELERAS, DISPENSADOR DE JABON, DISPENSADOR DE TOALLAS, DISPENSADOR DE PAPEL HIGIENICO)</t>
  </si>
  <si>
    <t>Suministro e instalacion de espejo e=4mm (0,6x1,0m)</t>
  </si>
  <si>
    <t xml:space="preserve">BANCAS FIJAS EN CONCRETO Y MADERA INMUNIZADA PARA EXTERIORES SEGÚN DISEÑO </t>
  </si>
  <si>
    <t>11.0</t>
  </si>
  <si>
    <t>CAP. REPELLOS</t>
  </si>
  <si>
    <t xml:space="preserve">REPELLO COMUN MORTERO 1:3 E=3CM (INCLUYE DILATACIONES Y FILOS) MÁX 0,60M </t>
  </si>
  <si>
    <t xml:space="preserve">REPELLO IMPERMEABILIZADO MORTERO 1:3 E= 3CM (INCLUYE DILATACIONES Y FILOS) MÁX 0,60M   </t>
  </si>
  <si>
    <t>ACABADO DE PISO EN CONCRETO ESTAMPADO SEGÚN DISEÑO</t>
  </si>
  <si>
    <t>TOTAL COSTO DIRECTO UNIDADES DE EJECUCION</t>
  </si>
  <si>
    <t>ADMINISTRACIÓN</t>
  </si>
  <si>
    <t>UTILIDAD</t>
  </si>
  <si>
    <t>IMPREVISTOS</t>
  </si>
  <si>
    <t>IVA SOBRE UTILIDAD</t>
  </si>
  <si>
    <t>COSTO TOTAL POR UNIDADES DE EJECUCION (A+B+C)</t>
  </si>
  <si>
    <t>PLAN DE MANEJO AMBIENTAL</t>
  </si>
  <si>
    <t>COSTO TOTAL DE OBRA</t>
  </si>
  <si>
    <r>
      <rPr>
        <b/>
        <sz val="10"/>
        <color theme="1"/>
        <rFont val="Arial"/>
        <family val="2"/>
      </rPr>
      <t>NOTA 1:</t>
    </r>
    <r>
      <rPr>
        <sz val="10"/>
        <color theme="1"/>
        <rFont val="Arial"/>
        <family val="2"/>
      </rPr>
      <t xml:space="preserve"> Sólo se deben diligenciar las casillas “VR UNITARIO, VR TOTAL, VALOR COSTOS DIRECTOS, ADMINISTRACIÓN, IMPREVISTOS, UTLIDAD, IVA SOBRE LA UTILIDAD, PMA, VALOR COSTOS DIRECTOS".</t>
    </r>
  </si>
  <si>
    <r>
      <rPr>
        <b/>
        <sz val="10"/>
        <color theme="1"/>
        <rFont val="Arial"/>
        <family val="2"/>
      </rPr>
      <t>NOTA 2:</t>
    </r>
    <r>
      <rPr>
        <sz val="10"/>
        <color theme="1"/>
        <rFont val="Arial"/>
        <family val="2"/>
      </rPr>
      <t xml:space="preserve"> Los valores aquí consignados se tomaran con dos decimales</t>
    </r>
  </si>
  <si>
    <r>
      <rPr>
        <b/>
        <sz val="10"/>
        <color theme="1"/>
        <rFont val="Arial"/>
        <family val="2"/>
      </rPr>
      <t xml:space="preserve">NOTA 3: </t>
    </r>
    <r>
      <rPr>
        <sz val="10"/>
        <color theme="1"/>
        <rFont val="Arial"/>
        <family val="2"/>
      </rPr>
      <t>El porcentaje del AUI no puede superar el 30,00 %, asi mismo, no se podra ofertar imprevistos del 0%, so pena de rechazo de la oferta.</t>
    </r>
  </si>
  <si>
    <r>
      <t xml:space="preserve">El monto total de nuestra Oferta asciende a XXXXXXXXXXXXXXXXXXXXXXXXXXXX. Esta Oferta será obligatoria para el </t>
    </r>
    <r>
      <rPr>
        <sz val="10"/>
        <color rgb="FFFF0000"/>
        <rFont val="Arial"/>
        <family val="2"/>
      </rPr>
      <t>OFERENTE</t>
    </r>
    <r>
      <rPr>
        <sz val="10"/>
        <color theme="1"/>
        <rFont val="Arial"/>
        <family val="2"/>
      </rPr>
      <t xml:space="preserve"> hasta cuarenta y cinco (45) días hábiles contados a partir de la fecha límite de presentación de cotizaciones.</t>
    </r>
  </si>
  <si>
    <t xml:space="preserve">Certificamos que:
</t>
  </si>
  <si>
    <t>Los gastos que genere la ejecución de la obra correrán a cuenta del Contratista, y se realizaran en el municipio de Pasto.</t>
  </si>
  <si>
    <t>No presentamos ningún conflicto de interés.</t>
  </si>
  <si>
    <t xml:space="preserve">FIRMA: </t>
  </si>
  <si>
    <t xml:space="preserve">NOMBRE REPRESENTANTE LEGAL: </t>
  </si>
  <si>
    <t xml:space="preserve">CEDULA: </t>
  </si>
  <si>
    <t xml:space="preserve">NOMBRE CONSORCIO: </t>
  </si>
  <si>
    <t xml:space="preserve">DIRECCION: </t>
  </si>
  <si>
    <t xml:space="preserve">TELEFONO: </t>
  </si>
  <si>
    <t>1La oferta debe presentarse en Pesos Colombianos, moneda que también será utilizada para el pago de los servicios. Se debe indicar el precio total de la oferta en palabras y en cifras, incluyendo todos los impuestos, derechos y demás gravámenes de 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</si>
</sst>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quot;$&quot;* #,##0_-;\-&quot;$&quot;* #,##0_-;_-&quot;$&quot;* &quot;-&quot;_-;_-@_-"/>
    <numFmt numFmtId="166" formatCode="_(&quot;$&quot;* #,##0.00_);_(&quot;$&quot;* \(#,##0.00\);_(&quot;$&quot;* &quot;-&quot;??_);_(@_)"/>
    <numFmt numFmtId="167" formatCode="_-&quot;$&quot;* #,##0.00_-;\-&quot;$&quot;* #,##0.00_-;_-&quot;$&quot;* &quot;-&quot;??_-;_-@_-"/>
    <numFmt numFmtId="168" formatCode="_ * #,##0.00_ ;_ * \-#,##0.00_ ;_ * &quot;-&quot;??_ ;_ @_ "/>
    <numFmt numFmtId="169" formatCode="[$$-500A]#,##0.00"/>
    <numFmt numFmtId="170" formatCode="0.000"/>
    <numFmt numFmtId="171" formatCode="&quot;$&quot;#,##0.00"/>
    <numFmt numFmtId="172" formatCode="&quot;$&quot;\ #,##0.00"/>
  </numFmts>
  <fonts count="33" x14ac:knownFonts="1">
    <font>
      <sz val="11"/>
      <color theme="1"/>
      <name val="Calibri"/>
      <family val="2"/>
      <scheme val="minor"/>
    </font>
    <font>
      <sz val="11"/>
      <color theme="1"/>
      <name val="Arial"/>
      <family val="2"/>
    </font>
    <font>
      <b/>
      <sz val="11"/>
      <color theme="1"/>
      <name val="Arial"/>
      <family val="2"/>
    </font>
    <font>
      <sz val="11"/>
      <color rgb="FF000000"/>
      <name val="Calibri"/>
      <family val="2"/>
      <charset val="1"/>
    </font>
    <font>
      <sz val="11"/>
      <color theme="1"/>
      <name val="Calibri"/>
      <family val="2"/>
      <scheme val="minor"/>
    </font>
    <font>
      <u/>
      <sz val="10"/>
      <color indexed="12"/>
      <name val="Arial"/>
      <family val="2"/>
    </font>
    <font>
      <sz val="10"/>
      <name val="Arial"/>
      <family val="2"/>
    </font>
    <font>
      <sz val="10.5"/>
      <color rgb="FF000000"/>
      <name val="Calibri"/>
    </font>
    <font>
      <sz val="9.75"/>
      <color rgb="FF000000"/>
      <name val="Calibri"/>
      <family val="2"/>
    </font>
    <font>
      <sz val="10.5"/>
      <color rgb="FF000000"/>
      <name val="Calibri"/>
      <family val="2"/>
    </font>
    <font>
      <sz val="10"/>
      <color theme="1"/>
      <name val="Calibri"/>
      <family val="2"/>
      <scheme val="minor"/>
    </font>
    <font>
      <sz val="11"/>
      <color indexed="8"/>
      <name val="Calibri"/>
      <family val="2"/>
    </font>
    <font>
      <sz val="11"/>
      <color rgb="FF000000"/>
      <name val="Calibri"/>
      <family val="2"/>
    </font>
    <font>
      <u/>
      <sz val="11"/>
      <color theme="10"/>
      <name val="Calibri"/>
      <family val="2"/>
      <scheme val="minor"/>
    </font>
    <font>
      <sz val="10"/>
      <color theme="1"/>
      <name val="Arial"/>
      <family val="2"/>
    </font>
    <font>
      <b/>
      <sz val="10"/>
      <color theme="1"/>
      <name val="Arial"/>
      <family val="2"/>
    </font>
    <font>
      <i/>
      <sz val="10"/>
      <color theme="1"/>
      <name val="Arial"/>
      <family val="2"/>
    </font>
    <font>
      <sz val="10"/>
      <color rgb="FFFF0000"/>
      <name val="Arial"/>
      <family val="2"/>
    </font>
    <font>
      <sz val="10"/>
      <name val="Arial Narrow"/>
      <family val="2"/>
    </font>
    <font>
      <b/>
      <sz val="11"/>
      <color theme="0"/>
      <name val="Calibri"/>
      <family val="2"/>
      <scheme val="minor"/>
    </font>
    <font>
      <b/>
      <sz val="11"/>
      <color theme="1"/>
      <name val="Calibri"/>
      <family val="2"/>
      <scheme val="minor"/>
    </font>
    <font>
      <sz val="11"/>
      <color theme="0"/>
      <name val="Calibri"/>
      <family val="2"/>
      <scheme val="minor"/>
    </font>
    <font>
      <b/>
      <sz val="9"/>
      <color theme="0"/>
      <name val="Century Gothic"/>
      <family val="2"/>
    </font>
    <font>
      <sz val="9"/>
      <color rgb="FF000000"/>
      <name val="Century Gothic"/>
      <family val="2"/>
    </font>
    <font>
      <sz val="9"/>
      <name val="Century Gothic"/>
      <family val="2"/>
    </font>
    <font>
      <sz val="9"/>
      <name val="Calibri Light"/>
      <family val="2"/>
      <scheme val="major"/>
    </font>
    <font>
      <sz val="9"/>
      <color theme="1"/>
      <name val="Calibri Light"/>
      <family val="2"/>
      <scheme val="major"/>
    </font>
    <font>
      <sz val="10"/>
      <color indexed="8"/>
      <name val="Arial"/>
      <family val="2"/>
    </font>
    <font>
      <b/>
      <sz val="9"/>
      <color rgb="FF000000"/>
      <name val="Century Gothic"/>
      <family val="2"/>
    </font>
    <font>
      <b/>
      <sz val="9"/>
      <color theme="1"/>
      <name val="Century Gothic"/>
      <family val="2"/>
    </font>
    <font>
      <b/>
      <sz val="9"/>
      <name val="Century Gothic"/>
      <family val="2"/>
    </font>
    <font>
      <sz val="9"/>
      <color theme="1"/>
      <name val="Century Gothic"/>
      <family val="2"/>
    </font>
    <font>
      <b/>
      <sz val="8"/>
      <color indexed="8"/>
      <name val="Arial"/>
      <family val="2"/>
    </font>
  </fonts>
  <fills count="8">
    <fill>
      <patternFill patternType="none"/>
    </fill>
    <fill>
      <patternFill patternType="gray125"/>
    </fill>
    <fill>
      <patternFill patternType="solid">
        <fgColor theme="9" tint="0.39997558519241921"/>
        <bgColor indexed="64"/>
      </patternFill>
    </fill>
    <fill>
      <patternFill patternType="solid">
        <fgColor theme="0"/>
        <bgColor rgb="FF000000"/>
      </patternFill>
    </fill>
    <fill>
      <patternFill patternType="solid">
        <fgColor theme="0"/>
        <bgColor indexed="64"/>
      </patternFill>
    </fill>
    <fill>
      <patternFill patternType="solid">
        <fgColor theme="9" tint="0.79998168889431442"/>
        <bgColor indexed="64"/>
      </patternFill>
    </fill>
    <fill>
      <patternFill patternType="solid">
        <fgColor theme="9" tint="0.79998168889431442"/>
        <bgColor rgb="FF000000"/>
      </patternFill>
    </fill>
    <fill>
      <patternFill patternType="solid">
        <fgColor theme="9" tint="0.39997558519241921"/>
        <bgColor rgb="FF000000"/>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indexed="64"/>
      </bottom>
      <diagonal/>
    </border>
    <border>
      <left style="thin">
        <color rgb="FFE0E0E0"/>
      </left>
      <right style="thin">
        <color rgb="FFE0E0E0"/>
      </right>
      <top style="thin">
        <color rgb="FFE0E0E0"/>
      </top>
      <bottom style="thin">
        <color rgb="FFE0E0E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auto="1"/>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08">
    <xf numFmtId="0" fontId="0" fillId="0" borderId="0"/>
    <xf numFmtId="0" fontId="3" fillId="0" borderId="0"/>
    <xf numFmtId="0" fontId="4" fillId="0" borderId="0"/>
    <xf numFmtId="0" fontId="6" fillId="0" borderId="0"/>
    <xf numFmtId="0" fontId="5" fillId="0" borderId="0" applyNumberFormat="0" applyFill="0" applyBorder="0" applyAlignment="0" applyProtection="0">
      <alignment vertical="top"/>
      <protection locked="0"/>
    </xf>
    <xf numFmtId="0" fontId="6" fillId="0" borderId="0"/>
    <xf numFmtId="165" fontId="4" fillId="0" borderId="0" applyFont="0" applyFill="0" applyBorder="0" applyAlignment="0" applyProtection="0"/>
    <xf numFmtId="0" fontId="6" fillId="0" borderId="0"/>
    <xf numFmtId="0" fontId="4" fillId="0" borderId="0"/>
    <xf numFmtId="166" fontId="6" fillId="0" borderId="0" applyFont="0" applyFill="0" applyBorder="0" applyAlignment="0" applyProtection="0"/>
    <xf numFmtId="44" fontId="4" fillId="0" borderId="0" applyFont="0" applyFill="0" applyBorder="0" applyAlignment="0" applyProtection="0"/>
    <xf numFmtId="0" fontId="7" fillId="0" borderId="0"/>
    <xf numFmtId="0" fontId="8" fillId="0" borderId="3"/>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41" fontId="9" fillId="0" borderId="0" applyFont="0" applyFill="0" applyBorder="0" applyAlignment="0" applyProtection="0"/>
    <xf numFmtId="0" fontId="4" fillId="0" borderId="0"/>
    <xf numFmtId="165"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6" fillId="0" borderId="0"/>
    <xf numFmtId="164" fontId="6" fillId="0" borderId="0" applyFont="0" applyFill="0" applyBorder="0" applyAlignment="0" applyProtection="0"/>
    <xf numFmtId="168" fontId="6"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0" fontId="6" fillId="0" borderId="0"/>
    <xf numFmtId="0" fontId="4" fillId="0" borderId="0"/>
    <xf numFmtId="9" fontId="4"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4" fillId="0" borderId="0"/>
    <xf numFmtId="43" fontId="4" fillId="0" borderId="0" applyFont="0" applyFill="0" applyBorder="0" applyAlignment="0" applyProtection="0"/>
    <xf numFmtId="0" fontId="6" fillId="0" borderId="0"/>
    <xf numFmtId="0" fontId="4" fillId="0" borderId="0"/>
    <xf numFmtId="169" fontId="4" fillId="0" borderId="0" applyFont="0" applyFill="0" applyBorder="0" applyAlignment="0" applyProtection="0"/>
    <xf numFmtId="165" fontId="6" fillId="0" borderId="0" applyFont="0" applyFill="0" applyBorder="0" applyAlignment="0" applyProtection="0"/>
    <xf numFmtId="42" fontId="9" fillId="0" borderId="0" applyFont="0" applyFill="0" applyBorder="0" applyAlignment="0" applyProtection="0"/>
    <xf numFmtId="0" fontId="4" fillId="0" borderId="0"/>
    <xf numFmtId="0" fontId="6" fillId="0" borderId="0"/>
    <xf numFmtId="0" fontId="6" fillId="0" borderId="0"/>
    <xf numFmtId="0" fontId="4" fillId="0" borderId="0"/>
    <xf numFmtId="165" fontId="4" fillId="0" borderId="0" applyFont="0" applyFill="0" applyBorder="0" applyAlignment="0" applyProtection="0"/>
    <xf numFmtId="0" fontId="4" fillId="0" borderId="0"/>
    <xf numFmtId="9" fontId="4" fillId="0" borderId="0" applyFont="0" applyFill="0" applyBorder="0" applyAlignment="0" applyProtection="0"/>
    <xf numFmtId="44" fontId="6"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167" fontId="4"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0" fontId="9" fillId="0" borderId="0"/>
    <xf numFmtId="0" fontId="4" fillId="0" borderId="0"/>
    <xf numFmtId="165"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9" fontId="4"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9" fontId="4" fillId="0" borderId="0" applyFont="0" applyFill="0" applyBorder="0" applyAlignment="0" applyProtection="0"/>
    <xf numFmtId="0" fontId="4" fillId="0" borderId="0"/>
    <xf numFmtId="43" fontId="6" fillId="0" borderId="0" applyFont="0" applyFill="0" applyBorder="0" applyAlignment="0" applyProtection="0"/>
    <xf numFmtId="0" fontId="6"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13" fillId="0" borderId="0" applyNumberForma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7" fontId="6" fillId="0" borderId="0" applyFont="0" applyFill="0" applyBorder="0" applyAlignment="0" applyProtection="0"/>
    <xf numFmtId="43" fontId="6" fillId="0" borderId="0" applyFont="0" applyFill="0" applyBorder="0" applyAlignment="0" applyProtection="0"/>
    <xf numFmtId="0" fontId="4" fillId="0" borderId="0"/>
    <xf numFmtId="165" fontId="6" fillId="0" borderId="0" applyFont="0" applyFill="0" applyBorder="0" applyAlignment="0" applyProtection="0"/>
    <xf numFmtId="0" fontId="4" fillId="0" borderId="0"/>
    <xf numFmtId="0" fontId="12" fillId="0" borderId="0"/>
    <xf numFmtId="42" fontId="1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1" fontId="9" fillId="0" borderId="0" applyFont="0" applyFill="0" applyBorder="0" applyAlignment="0" applyProtection="0"/>
    <xf numFmtId="43" fontId="4" fillId="0" borderId="0" applyFont="0" applyFill="0" applyBorder="0" applyAlignment="0" applyProtection="0"/>
    <xf numFmtId="42"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6"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2" fontId="1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cellStyleXfs>
  <cellXfs count="121">
    <xf numFmtId="0" fontId="0" fillId="0" borderId="0" xfId="0"/>
    <xf numFmtId="0" fontId="1" fillId="0" borderId="0" xfId="0" applyFont="1"/>
    <xf numFmtId="0" fontId="1" fillId="0" borderId="0" xfId="0" applyFont="1" applyProtection="1">
      <protection locked="0"/>
    </xf>
    <xf numFmtId="0" fontId="0" fillId="0" borderId="0" xfId="0" applyProtection="1">
      <protection locked="0"/>
    </xf>
    <xf numFmtId="0" fontId="1" fillId="0" borderId="0" xfId="0" applyFont="1" applyAlignment="1" applyProtection="1">
      <alignment vertical="top" wrapText="1"/>
      <protection locked="0"/>
    </xf>
    <xf numFmtId="0" fontId="0" fillId="0" borderId="0" xfId="0" applyAlignment="1">
      <alignment horizontal="left"/>
    </xf>
    <xf numFmtId="0" fontId="14" fillId="0" borderId="0" xfId="0" applyFont="1" applyAlignment="1">
      <alignment horizontal="center" vertical="center"/>
    </xf>
    <xf numFmtId="0" fontId="14" fillId="0" borderId="0" xfId="0" applyFont="1" applyAlignment="1">
      <alignment horizontal="center" vertical="center" wrapText="1"/>
    </xf>
    <xf numFmtId="4" fontId="14" fillId="0" borderId="0" xfId="0" applyNumberFormat="1" applyFont="1" applyAlignment="1">
      <alignment horizontal="center" vertical="center"/>
    </xf>
    <xf numFmtId="0" fontId="14" fillId="0" borderId="0" xfId="0" applyFont="1" applyAlignment="1" applyProtection="1">
      <alignment horizontal="center" vertical="center"/>
      <protection locked="0"/>
    </xf>
    <xf numFmtId="0" fontId="14" fillId="0" borderId="0" xfId="0" applyFont="1" applyAlignment="1" applyProtection="1">
      <alignment horizontal="center" vertical="center" wrapText="1"/>
      <protection locked="0"/>
    </xf>
    <xf numFmtId="4" fontId="14" fillId="0" borderId="0" xfId="0" applyNumberFormat="1" applyFont="1" applyAlignment="1" applyProtection="1">
      <alignment horizontal="center" vertical="center"/>
      <protection locked="0"/>
    </xf>
    <xf numFmtId="0" fontId="15" fillId="0" borderId="0" xfId="0" applyFont="1" applyAlignment="1">
      <alignment horizontal="left" vertical="center"/>
    </xf>
    <xf numFmtId="0" fontId="14" fillId="0" borderId="0" xfId="0" applyFont="1" applyAlignment="1">
      <alignment horizontal="left" vertical="center" wrapText="1"/>
    </xf>
    <xf numFmtId="0" fontId="14" fillId="0" borderId="0" xfId="0" applyFont="1" applyAlignment="1">
      <alignment horizontal="left" vertical="center"/>
    </xf>
    <xf numFmtId="0" fontId="14" fillId="0" borderId="0" xfId="0" applyFont="1" applyAlignment="1" applyProtection="1">
      <alignment horizontal="left" vertical="center" wrapText="1"/>
      <protection locked="0"/>
    </xf>
    <xf numFmtId="0" fontId="14" fillId="0" borderId="0" xfId="0" applyFont="1" applyAlignment="1" applyProtection="1">
      <alignment horizontal="left" vertical="center"/>
      <protection locked="0"/>
    </xf>
    <xf numFmtId="0" fontId="17" fillId="0" borderId="0" xfId="0" applyFont="1" applyAlignment="1" applyProtection="1">
      <alignment horizontal="center" vertical="center"/>
      <protection locked="0"/>
    </xf>
    <xf numFmtId="0" fontId="17" fillId="0" borderId="0" xfId="0" applyFont="1" applyAlignment="1" applyProtection="1">
      <alignment horizontal="left" vertical="center"/>
      <protection locked="0"/>
    </xf>
    <xf numFmtId="0" fontId="17" fillId="0" borderId="0" xfId="0" applyFont="1" applyAlignment="1" applyProtection="1">
      <alignment horizontal="center" vertical="center" wrapText="1"/>
      <protection locked="0"/>
    </xf>
    <xf numFmtId="4" fontId="17" fillId="0" borderId="0" xfId="0" applyNumberFormat="1" applyFont="1" applyAlignment="1" applyProtection="1">
      <alignment horizontal="center" vertical="center"/>
      <protection locked="0"/>
    </xf>
    <xf numFmtId="0" fontId="21" fillId="2" borderId="23" xfId="0" applyFont="1" applyFill="1" applyBorder="1"/>
    <xf numFmtId="0" fontId="22" fillId="2" borderId="24" xfId="0" applyFont="1" applyFill="1" applyBorder="1" applyAlignment="1">
      <alignment horizontal="center" vertical="center"/>
    </xf>
    <xf numFmtId="170" fontId="22" fillId="2" borderId="25" xfId="4" applyNumberFormat="1" applyFont="1" applyFill="1" applyBorder="1" applyAlignment="1" applyProtection="1">
      <alignment horizontal="center" vertical="center" wrapText="1"/>
    </xf>
    <xf numFmtId="170" fontId="22" fillId="2" borderId="25" xfId="4" applyNumberFormat="1" applyFont="1" applyFill="1" applyBorder="1" applyAlignment="1" applyProtection="1">
      <alignment horizontal="center" vertical="center"/>
    </xf>
    <xf numFmtId="2" fontId="22" fillId="2" borderId="25" xfId="4" applyNumberFormat="1" applyFont="1" applyFill="1" applyBorder="1" applyAlignment="1" applyProtection="1">
      <alignment horizontal="center" vertical="center"/>
    </xf>
    <xf numFmtId="171" fontId="22" fillId="2" borderId="25" xfId="43" applyNumberFormat="1" applyFont="1" applyFill="1" applyBorder="1" applyAlignment="1" applyProtection="1">
      <alignment horizontal="center" vertical="center"/>
    </xf>
    <xf numFmtId="171" fontId="22" fillId="2" borderId="26" xfId="43" applyNumberFormat="1" applyFont="1" applyFill="1" applyBorder="1" applyAlignment="1" applyProtection="1">
      <alignment horizontal="center" vertical="center"/>
    </xf>
    <xf numFmtId="0" fontId="23" fillId="0" borderId="4" xfId="0" applyFont="1" applyBorder="1" applyAlignment="1">
      <alignment horizontal="center" vertical="center"/>
    </xf>
    <xf numFmtId="170" fontId="24" fillId="3" borderId="1" xfId="4" applyNumberFormat="1" applyFont="1" applyFill="1" applyBorder="1" applyAlignment="1" applyProtection="1">
      <alignment horizontal="left" vertical="center" wrapText="1"/>
    </xf>
    <xf numFmtId="170" fontId="24" fillId="4" borderId="1" xfId="4" applyNumberFormat="1" applyFont="1" applyFill="1" applyBorder="1" applyAlignment="1" applyProtection="1">
      <alignment horizontal="center" vertical="center"/>
    </xf>
    <xf numFmtId="2" fontId="24" fillId="4" borderId="1" xfId="4" applyNumberFormat="1" applyFont="1" applyFill="1" applyBorder="1" applyAlignment="1" applyProtection="1">
      <alignment horizontal="center" vertical="center"/>
    </xf>
    <xf numFmtId="171" fontId="25" fillId="4" borderId="1" xfId="43" applyNumberFormat="1" applyFont="1" applyFill="1" applyBorder="1" applyAlignment="1" applyProtection="1">
      <alignment horizontal="center" vertical="center"/>
    </xf>
    <xf numFmtId="171" fontId="24" fillId="4" borderId="5" xfId="43" applyNumberFormat="1" applyFont="1" applyFill="1" applyBorder="1" applyAlignment="1" applyProtection="1">
      <alignment horizontal="center" vertical="center"/>
    </xf>
    <xf numFmtId="170" fontId="24" fillId="3" borderId="1" xfId="4" quotePrefix="1" applyNumberFormat="1" applyFont="1" applyFill="1" applyBorder="1" applyAlignment="1" applyProtection="1">
      <alignment horizontal="left" vertical="center" wrapText="1"/>
    </xf>
    <xf numFmtId="0" fontId="23" fillId="4" borderId="1" xfId="0" quotePrefix="1" applyFont="1" applyFill="1" applyBorder="1" applyAlignment="1">
      <alignment horizontal="left" vertical="center" wrapText="1"/>
    </xf>
    <xf numFmtId="0" fontId="23" fillId="0" borderId="1" xfId="0" applyFont="1" applyBorder="1" applyAlignment="1">
      <alignment horizontal="center" vertical="center"/>
    </xf>
    <xf numFmtId="172" fontId="26" fillId="0" borderId="1" xfId="106" applyNumberFormat="1" applyFont="1" applyBorder="1" applyAlignment="1">
      <alignment horizontal="center" vertical="center"/>
    </xf>
    <xf numFmtId="170" fontId="24" fillId="3" borderId="2" xfId="4" applyNumberFormat="1" applyFont="1" applyFill="1" applyBorder="1" applyAlignment="1" applyProtection="1">
      <alignment horizontal="left" vertical="center" wrapText="1"/>
    </xf>
    <xf numFmtId="170" fontId="24" fillId="4" borderId="27" xfId="4" applyNumberFormat="1" applyFont="1" applyFill="1" applyBorder="1" applyAlignment="1" applyProtection="1">
      <alignment horizontal="center" vertical="center"/>
    </xf>
    <xf numFmtId="2" fontId="24" fillId="4" borderId="27" xfId="4" applyNumberFormat="1" applyFont="1" applyFill="1" applyBorder="1" applyAlignment="1" applyProtection="1">
      <alignment horizontal="center" vertical="center"/>
    </xf>
    <xf numFmtId="171" fontId="24" fillId="4" borderId="28" xfId="43" applyNumberFormat="1" applyFont="1" applyFill="1" applyBorder="1" applyAlignment="1" applyProtection="1">
      <alignment horizontal="center" vertical="center"/>
    </xf>
    <xf numFmtId="0" fontId="27" fillId="0" borderId="1" xfId="2" quotePrefix="1" applyFont="1" applyBorder="1" applyAlignment="1">
      <alignment horizontal="left" vertical="center" wrapText="1"/>
    </xf>
    <xf numFmtId="0" fontId="27" fillId="0" borderId="27" xfId="2" quotePrefix="1" applyFont="1" applyBorder="1" applyAlignment="1">
      <alignment horizontal="left" vertical="center" wrapText="1"/>
    </xf>
    <xf numFmtId="171" fontId="29" fillId="2" borderId="7" xfId="106" applyNumberFormat="1" applyFont="1" applyFill="1" applyBorder="1" applyAlignment="1">
      <alignment horizontal="right" vertical="center"/>
    </xf>
    <xf numFmtId="0" fontId="28" fillId="5" borderId="8" xfId="0" applyFont="1" applyFill="1" applyBorder="1" applyAlignment="1">
      <alignment horizontal="center" vertical="center"/>
    </xf>
    <xf numFmtId="170" fontId="30" fillId="6" borderId="9" xfId="4" applyNumberFormat="1" applyFont="1" applyFill="1" applyBorder="1" applyAlignment="1" applyProtection="1">
      <alignment horizontal="center" vertical="center" wrapText="1"/>
    </xf>
    <xf numFmtId="170" fontId="30" fillId="5" borderId="9" xfId="4" applyNumberFormat="1" applyFont="1" applyFill="1" applyBorder="1" applyAlignment="1" applyProtection="1">
      <alignment horizontal="center" vertical="center"/>
    </xf>
    <xf numFmtId="2" fontId="30" fillId="5" borderId="9" xfId="4" applyNumberFormat="1" applyFont="1" applyFill="1" applyBorder="1" applyAlignment="1" applyProtection="1">
      <alignment horizontal="center" vertical="center"/>
    </xf>
    <xf numFmtId="171" fontId="30" fillId="5" borderId="9" xfId="43" applyNumberFormat="1" applyFont="1" applyFill="1" applyBorder="1" applyAlignment="1" applyProtection="1">
      <alignment horizontal="center" vertical="center"/>
    </xf>
    <xf numFmtId="171" fontId="30" fillId="5" borderId="10" xfId="43" applyNumberFormat="1" applyFont="1" applyFill="1" applyBorder="1" applyAlignment="1" applyProtection="1">
      <alignment horizontal="center" vertical="center"/>
    </xf>
    <xf numFmtId="0" fontId="23" fillId="4" borderId="2" xfId="0" applyFont="1" applyFill="1" applyBorder="1" applyAlignment="1">
      <alignment horizontal="left" vertical="center" wrapText="1"/>
    </xf>
    <xf numFmtId="2" fontId="31" fillId="0" borderId="1" xfId="0" applyNumberFormat="1" applyFont="1" applyBorder="1" applyAlignment="1">
      <alignment horizontal="center" vertical="center"/>
    </xf>
    <xf numFmtId="172" fontId="0" fillId="0" borderId="4" xfId="0" applyNumberFormat="1" applyBorder="1"/>
    <xf numFmtId="0" fontId="23" fillId="4" borderId="1" xfId="0" applyFont="1" applyFill="1" applyBorder="1" applyAlignment="1">
      <alignment horizontal="left" vertical="center" wrapText="1"/>
    </xf>
    <xf numFmtId="0" fontId="23" fillId="0" borderId="27" xfId="0" applyFont="1" applyBorder="1" applyAlignment="1">
      <alignment horizontal="center" vertical="center"/>
    </xf>
    <xf numFmtId="2" fontId="31" fillId="0" borderId="27" xfId="0" applyNumberFormat="1" applyFont="1" applyBorder="1" applyAlignment="1">
      <alignment horizontal="center" vertical="center"/>
    </xf>
    <xf numFmtId="0" fontId="28" fillId="5" borderId="4" xfId="0" applyFont="1" applyFill="1" applyBorder="1" applyAlignment="1">
      <alignment horizontal="center" vertical="center"/>
    </xf>
    <xf numFmtId="170" fontId="30" fillId="6" borderId="1" xfId="4" applyNumberFormat="1" applyFont="1" applyFill="1" applyBorder="1" applyAlignment="1" applyProtection="1">
      <alignment horizontal="center" vertical="center" wrapText="1"/>
    </xf>
    <xf numFmtId="170" fontId="30" fillId="5" borderId="1" xfId="4" applyNumberFormat="1" applyFont="1" applyFill="1" applyBorder="1" applyAlignment="1" applyProtection="1">
      <alignment horizontal="center" vertical="center"/>
    </xf>
    <xf numFmtId="2" fontId="30" fillId="5" borderId="1" xfId="4" applyNumberFormat="1" applyFont="1" applyFill="1" applyBorder="1" applyAlignment="1" applyProtection="1">
      <alignment horizontal="center" vertical="center"/>
    </xf>
    <xf numFmtId="171" fontId="30" fillId="5" borderId="1" xfId="43" applyNumberFormat="1" applyFont="1" applyFill="1" applyBorder="1" applyAlignment="1" applyProtection="1">
      <alignment horizontal="center" vertical="center"/>
    </xf>
    <xf numFmtId="171" fontId="30" fillId="5" borderId="5" xfId="43" applyNumberFormat="1" applyFont="1" applyFill="1" applyBorder="1" applyAlignment="1" applyProtection="1">
      <alignment horizontal="center" vertical="center"/>
    </xf>
    <xf numFmtId="0" fontId="31" fillId="0" borderId="1" xfId="0" applyFont="1" applyBorder="1" applyAlignment="1">
      <alignment horizontal="center" vertical="center"/>
    </xf>
    <xf numFmtId="0" fontId="31" fillId="0" borderId="1" xfId="0" applyFont="1" applyBorder="1" applyAlignment="1">
      <alignment wrapText="1"/>
    </xf>
    <xf numFmtId="0" fontId="31" fillId="0" borderId="1" xfId="0" applyFont="1" applyBorder="1" applyAlignment="1">
      <alignment horizontal="center"/>
    </xf>
    <xf numFmtId="0" fontId="24" fillId="0" borderId="2" xfId="0" applyFont="1" applyBorder="1" applyAlignment="1">
      <alignment horizontal="left" vertical="center" wrapText="1"/>
    </xf>
    <xf numFmtId="0" fontId="31" fillId="0" borderId="27" xfId="0" applyFont="1" applyBorder="1" applyAlignment="1">
      <alignment horizontal="center" vertical="center"/>
    </xf>
    <xf numFmtId="0" fontId="23" fillId="4" borderId="27" xfId="0" applyFont="1" applyFill="1" applyBorder="1" applyAlignment="1">
      <alignment horizontal="left" vertical="center" wrapText="1"/>
    </xf>
    <xf numFmtId="0" fontId="24" fillId="0" borderId="1" xfId="0" applyFont="1" applyBorder="1" applyAlignment="1">
      <alignment wrapText="1"/>
    </xf>
    <xf numFmtId="0" fontId="6" fillId="0" borderId="1" xfId="2" quotePrefix="1" applyFont="1" applyBorder="1" applyAlignment="1">
      <alignment horizontal="left" vertical="center" wrapText="1"/>
    </xf>
    <xf numFmtId="3" fontId="6" fillId="0" borderId="1" xfId="7" applyNumberFormat="1" applyBorder="1" applyAlignment="1">
      <alignment vertical="center" wrapText="1"/>
    </xf>
    <xf numFmtId="0" fontId="24" fillId="0" borderId="1" xfId="0" applyFont="1" applyBorder="1"/>
    <xf numFmtId="0" fontId="18" fillId="0" borderId="11" xfId="0" applyFont="1" applyBorder="1" applyAlignment="1" applyProtection="1">
      <alignment horizontal="left" vertical="top" wrapText="1"/>
      <protection hidden="1"/>
    </xf>
    <xf numFmtId="0" fontId="18" fillId="0" borderId="27" xfId="0" applyFont="1" applyBorder="1" applyAlignment="1">
      <alignment wrapText="1"/>
    </xf>
    <xf numFmtId="0" fontId="18" fillId="0" borderId="27" xfId="0" applyFont="1" applyBorder="1"/>
    <xf numFmtId="0" fontId="18" fillId="0" borderId="27" xfId="0" applyFont="1" applyBorder="1" applyAlignment="1">
      <alignment vertical="center" wrapText="1"/>
    </xf>
    <xf numFmtId="0" fontId="24" fillId="0" borderId="27" xfId="0" applyFont="1" applyBorder="1" applyAlignment="1">
      <alignment wrapText="1"/>
    </xf>
    <xf numFmtId="0" fontId="24" fillId="0" borderId="27" xfId="0" applyFont="1" applyBorder="1" applyAlignment="1">
      <alignment vertical="center" wrapText="1"/>
    </xf>
    <xf numFmtId="0" fontId="14" fillId="0" borderId="1" xfId="56" applyFont="1" applyBorder="1" applyAlignment="1">
      <alignment vertical="center" wrapText="1"/>
    </xf>
    <xf numFmtId="0" fontId="14" fillId="0" borderId="27" xfId="56" applyFont="1" applyBorder="1" applyAlignment="1">
      <alignment vertical="center" wrapText="1"/>
    </xf>
    <xf numFmtId="166" fontId="32" fillId="2" borderId="26" xfId="9" applyFont="1" applyFill="1" applyBorder="1" applyAlignment="1" applyProtection="1">
      <alignment vertical="center"/>
    </xf>
    <xf numFmtId="9" fontId="32" fillId="0" borderId="1" xfId="107" applyFont="1" applyFill="1" applyBorder="1" applyAlignment="1" applyProtection="1">
      <alignment horizontal="center" vertical="center"/>
    </xf>
    <xf numFmtId="166" fontId="32" fillId="0" borderId="5" xfId="9" applyFont="1" applyFill="1" applyBorder="1" applyAlignment="1" applyProtection="1">
      <alignment vertical="center"/>
    </xf>
    <xf numFmtId="9" fontId="32" fillId="0" borderId="1" xfId="107" applyFont="1" applyBorder="1" applyAlignment="1">
      <alignment horizontal="center" vertical="center"/>
    </xf>
    <xf numFmtId="166" fontId="32" fillId="0" borderId="5" xfId="9" applyFont="1" applyBorder="1" applyAlignment="1">
      <alignment vertical="center"/>
    </xf>
    <xf numFmtId="166" fontId="32" fillId="2" borderId="5" xfId="9" applyFont="1" applyFill="1" applyBorder="1" applyAlignment="1" applyProtection="1">
      <alignment vertical="center"/>
    </xf>
    <xf numFmtId="0" fontId="0" fillId="0" borderId="5" xfId="0" applyBorder="1"/>
    <xf numFmtId="44" fontId="0" fillId="0" borderId="5" xfId="0" applyNumberFormat="1" applyBorder="1"/>
    <xf numFmtId="44" fontId="20" fillId="2" borderId="7" xfId="0" applyNumberFormat="1" applyFont="1" applyFill="1" applyBorder="1"/>
    <xf numFmtId="0" fontId="15" fillId="0" borderId="0" xfId="0" applyFont="1" applyAlignment="1">
      <alignment horizontal="left" vertical="center"/>
    </xf>
    <xf numFmtId="3" fontId="32" fillId="0" borderId="4" xfId="7" applyNumberFormat="1" applyFont="1" applyBorder="1" applyAlignment="1">
      <alignment horizontal="right" vertical="center"/>
    </xf>
    <xf numFmtId="3" fontId="32" fillId="0" borderId="1" xfId="7" applyNumberFormat="1" applyFont="1" applyBorder="1" applyAlignment="1">
      <alignment horizontal="right" vertical="center"/>
    </xf>
    <xf numFmtId="3" fontId="32" fillId="2" borderId="4" xfId="7" applyNumberFormat="1" applyFont="1" applyFill="1" applyBorder="1" applyAlignment="1">
      <alignment horizontal="right" vertical="center" indent="1"/>
    </xf>
    <xf numFmtId="3" fontId="32" fillId="2" borderId="1" xfId="7" applyNumberFormat="1" applyFont="1" applyFill="1" applyBorder="1" applyAlignment="1">
      <alignment horizontal="right" vertical="center" indent="1"/>
    </xf>
    <xf numFmtId="0" fontId="28" fillId="2" borderId="6" xfId="0" applyFont="1" applyFill="1" applyBorder="1" applyAlignment="1">
      <alignment horizontal="right" vertical="center" wrapText="1"/>
    </xf>
    <xf numFmtId="0" fontId="28" fillId="2" borderId="2" xfId="0" applyFont="1" applyFill="1" applyBorder="1" applyAlignment="1">
      <alignment horizontal="right" vertical="center" wrapText="1"/>
    </xf>
    <xf numFmtId="170" fontId="30" fillId="7" borderId="18" xfId="4" applyNumberFormat="1" applyFont="1" applyFill="1" applyBorder="1" applyAlignment="1" applyProtection="1">
      <alignment horizontal="center" vertical="center" wrapText="1"/>
    </xf>
    <xf numFmtId="170" fontId="30" fillId="7" borderId="19" xfId="4" applyNumberFormat="1" applyFont="1" applyFill="1" applyBorder="1" applyAlignment="1" applyProtection="1">
      <alignment horizontal="center" vertical="center" wrapText="1"/>
    </xf>
    <xf numFmtId="170" fontId="30" fillId="7" borderId="20" xfId="4" applyNumberFormat="1" applyFont="1" applyFill="1" applyBorder="1" applyAlignment="1" applyProtection="1">
      <alignment horizontal="center" vertical="center" wrapText="1"/>
    </xf>
    <xf numFmtId="0" fontId="14" fillId="0" borderId="0" xfId="0" applyFont="1" applyAlignment="1">
      <alignment horizontal="left" vertical="center"/>
    </xf>
    <xf numFmtId="0" fontId="14" fillId="0" borderId="0" xfId="0" applyFont="1" applyAlignment="1">
      <alignment horizontal="left" vertical="center" wrapText="1"/>
    </xf>
    <xf numFmtId="0" fontId="0" fillId="0" borderId="13" xfId="0" applyBorder="1" applyAlignment="1">
      <alignment horizontal="right"/>
    </xf>
    <xf numFmtId="0" fontId="0" fillId="0" borderId="12" xfId="0" applyBorder="1" applyAlignment="1">
      <alignment horizontal="right"/>
    </xf>
    <xf numFmtId="0" fontId="0" fillId="0" borderId="17" xfId="0" applyBorder="1" applyAlignment="1">
      <alignment horizontal="right"/>
    </xf>
    <xf numFmtId="0" fontId="0" fillId="0" borderId="13" xfId="0" applyBorder="1" applyAlignment="1">
      <alignment horizontal="center"/>
    </xf>
    <xf numFmtId="0" fontId="0" fillId="0" borderId="12" xfId="0" applyBorder="1" applyAlignment="1">
      <alignment horizontal="center"/>
    </xf>
    <xf numFmtId="0" fontId="0" fillId="0" borderId="17" xfId="0" applyBorder="1" applyAlignment="1">
      <alignment horizontal="center"/>
    </xf>
    <xf numFmtId="0" fontId="20" fillId="2" borderId="14" xfId="0" applyFont="1" applyFill="1" applyBorder="1" applyAlignment="1">
      <alignment horizontal="right"/>
    </xf>
    <xf numFmtId="0" fontId="20" fillId="2" borderId="15" xfId="0" applyFont="1" applyFill="1" applyBorder="1" applyAlignment="1">
      <alignment horizontal="right"/>
    </xf>
    <xf numFmtId="0" fontId="20" fillId="2" borderId="16" xfId="0" applyFont="1" applyFill="1" applyBorder="1" applyAlignment="1">
      <alignment horizontal="right"/>
    </xf>
    <xf numFmtId="0" fontId="14" fillId="0" borderId="0" xfId="0" applyFont="1" applyAlignment="1">
      <alignment horizontal="right" vertical="center"/>
    </xf>
    <xf numFmtId="0" fontId="16" fillId="0" borderId="0" xfId="0" applyFont="1" applyAlignment="1" applyProtection="1">
      <alignment horizontal="center" vertical="center" wrapText="1"/>
      <protection locked="0"/>
    </xf>
    <xf numFmtId="0" fontId="17"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9" fillId="2" borderId="21" xfId="0" applyFont="1" applyFill="1" applyBorder="1" applyAlignment="1">
      <alignment horizontal="center" vertical="center" wrapText="1"/>
    </xf>
    <xf numFmtId="0" fontId="19" fillId="2" borderId="22" xfId="0" applyFont="1" applyFill="1" applyBorder="1" applyAlignment="1">
      <alignment horizontal="center" vertical="center"/>
    </xf>
    <xf numFmtId="0" fontId="2" fillId="0" borderId="0" xfId="0" applyFont="1" applyAlignment="1">
      <alignment horizontal="center" vertical="center"/>
    </xf>
    <xf numFmtId="0" fontId="1" fillId="0" borderId="0" xfId="0" applyFont="1" applyAlignment="1" applyProtection="1">
      <alignment horizontal="center" vertical="center"/>
      <protection locked="0"/>
    </xf>
    <xf numFmtId="0" fontId="14" fillId="0" borderId="0" xfId="0" applyFont="1" applyAlignment="1">
      <alignment horizontal="center" vertical="center" wrapText="1"/>
    </xf>
    <xf numFmtId="0" fontId="15" fillId="0" borderId="0" xfId="0" applyFont="1" applyAlignment="1">
      <alignment horizontal="left" vertical="center" wrapText="1"/>
    </xf>
  </cellXfs>
  <cellStyles count="108">
    <cellStyle name="grid_exportcolumn1" xfId="12" xr:uid="{00000000-0005-0000-0000-000000000000}"/>
    <cellStyle name="Hipervínculo 2" xfId="75" xr:uid="{00000000-0005-0000-0000-00006B000000}"/>
    <cellStyle name="Hipervínculo 3" xfId="4" xr:uid="{00000000-0005-0000-0000-000000000000}"/>
    <cellStyle name="Millares [0] 2" xfId="61" xr:uid="{00000000-0005-0000-0000-000004000000}"/>
    <cellStyle name="Millares [0] 2 2" xfId="97" xr:uid="{00000000-0005-0000-0000-000004000000}"/>
    <cellStyle name="Millares [0] 3" xfId="16" xr:uid="{00000000-0005-0000-0000-00003D000000}"/>
    <cellStyle name="Millares [0] 4" xfId="91" xr:uid="{00000000-0005-0000-0000-000089000000}"/>
    <cellStyle name="Millares 10" xfId="52" xr:uid="{00000000-0005-0000-0000-000005000000}"/>
    <cellStyle name="Millares 10 2" xfId="68" xr:uid="{3492FCEA-1C80-43CA-8F31-3CB24963D34D}"/>
    <cellStyle name="Millares 10 2 2" xfId="98" xr:uid="{3492FCEA-1C80-43CA-8F31-3CB24963D34D}"/>
    <cellStyle name="Millares 16" xfId="50" xr:uid="{00000000-0005-0000-0000-000006000000}"/>
    <cellStyle name="Millares 16 3" xfId="36" xr:uid="{00000000-0005-0000-0000-000007000000}"/>
    <cellStyle name="Millares 2" xfId="30" xr:uid="{00000000-0005-0000-0000-000008000000}"/>
    <cellStyle name="Millares 2 10" xfId="23" xr:uid="{00000000-0005-0000-0000-000009000000}"/>
    <cellStyle name="Millares 2 2" xfId="80" xr:uid="{911A8D04-777C-41DC-9638-D2625536223C}"/>
    <cellStyle name="Millares 2 2 2" xfId="101" xr:uid="{911A8D04-777C-41DC-9638-D2625536223C}"/>
    <cellStyle name="Millares 3" xfId="33" xr:uid="{00000000-0005-0000-0000-00000A000000}"/>
    <cellStyle name="Millares 3 2" xfId="92" xr:uid="{00000000-0005-0000-0000-00000A000000}"/>
    <cellStyle name="Millares 4" xfId="53" xr:uid="{00000000-0005-0000-0000-00000B000000}"/>
    <cellStyle name="Millares 4 2" xfId="94" xr:uid="{00000000-0005-0000-0000-00000B000000}"/>
    <cellStyle name="Millares 5" xfId="60" xr:uid="{00000000-0005-0000-0000-00000C000000}"/>
    <cellStyle name="Millares 5 2" xfId="96" xr:uid="{00000000-0005-0000-0000-00000C000000}"/>
    <cellStyle name="Millares 6" xfId="76" xr:uid="{00000000-0005-0000-0000-00006D000000}"/>
    <cellStyle name="Millares 6 2" xfId="100" xr:uid="{00000000-0005-0000-0000-00006D000000}"/>
    <cellStyle name="Millares 7" xfId="88" xr:uid="{00000000-0005-0000-0000-00007D000000}"/>
    <cellStyle name="Millares 7 2" xfId="105" xr:uid="{00000000-0005-0000-0000-00007D000000}"/>
    <cellStyle name="Millares 8" xfId="13" xr:uid="{00000000-0005-0000-0000-00003C000000}"/>
    <cellStyle name="Millares 9" xfId="89" xr:uid="{00000000-0005-0000-0000-000088000000}"/>
    <cellStyle name="Moneda" xfId="106" builtinId="4"/>
    <cellStyle name="Moneda [0] 2" xfId="18" xr:uid="{00000000-0005-0000-0000-00000F000000}"/>
    <cellStyle name="Moneda [0] 2 2" xfId="37" xr:uid="{00000000-0005-0000-0000-000010000000}"/>
    <cellStyle name="Moneda [0] 2 3" xfId="82" xr:uid="{8277C3B0-DF2D-4C34-B008-C3B2342EBC81}"/>
    <cellStyle name="Moneda [0] 3" xfId="43" xr:uid="{00000000-0005-0000-0000-000011000000}"/>
    <cellStyle name="Moneda [0] 3 2" xfId="85" xr:uid="{8BE5CDF8-FF9F-4ED3-B8E8-EA80F32FFACF}"/>
    <cellStyle name="Moneda [0] 3 2 2" xfId="6" xr:uid="{0AAF0020-BD82-4D61-9F17-3F36E9A52DF8}"/>
    <cellStyle name="Moneda [0] 3 2 3" xfId="102" xr:uid="{8BE5CDF8-FF9F-4ED3-B8E8-EA80F32FFACF}"/>
    <cellStyle name="Moneda [0] 4" xfId="58" xr:uid="{00000000-0005-0000-0000-000012000000}"/>
    <cellStyle name="Moneda [0] 5" xfId="65" xr:uid="{00000000-0005-0000-0000-000064000000}"/>
    <cellStyle name="Moneda [0] 6" xfId="77" xr:uid="{00000000-0005-0000-0000-000070000000}"/>
    <cellStyle name="Moneda [0] 7" xfId="38" xr:uid="{00000000-0005-0000-0000-00004C000000}"/>
    <cellStyle name="Moneda [0] 8" xfId="93" xr:uid="{00000000-0005-0000-0000-000093000000}"/>
    <cellStyle name="Moneda 10" xfId="90" xr:uid="{00000000-0005-0000-0000-000092000000}"/>
    <cellStyle name="Moneda 2" xfId="20" xr:uid="{00000000-0005-0000-0000-000013000000}"/>
    <cellStyle name="Moneda 2 2" xfId="78" xr:uid="{76858357-226F-4F16-8D5E-7F5E8DF92DC8}"/>
    <cellStyle name="Moneda 3" xfId="9" xr:uid="{FA702D6E-F670-4556-B342-68074F98C4B3}"/>
    <cellStyle name="Moneda 3 2" xfId="46" xr:uid="{00000000-0005-0000-0000-000015000000}"/>
    <cellStyle name="Moneda 3 3" xfId="79" xr:uid="{1C83AD12-FB6E-485D-9410-07F43BCED6D9}"/>
    <cellStyle name="Moneda 3 4" xfId="31" xr:uid="{00000000-0005-0000-0000-000014000000}"/>
    <cellStyle name="Moneda 36" xfId="22" xr:uid="{00000000-0005-0000-0000-000016000000}"/>
    <cellStyle name="Moneda 4" xfId="51" xr:uid="{00000000-0005-0000-0000-000017000000}"/>
    <cellStyle name="Moneda 5" xfId="54" xr:uid="{00000000-0005-0000-0000-000018000000}"/>
    <cellStyle name="Moneda 5 2" xfId="86" xr:uid="{650D5AD7-BA9C-447A-8B79-CE102A68D7D7}"/>
    <cellStyle name="Moneda 5 2 2" xfId="103" xr:uid="{650D5AD7-BA9C-447A-8B79-CE102A68D7D7}"/>
    <cellStyle name="Moneda 5 3" xfId="95" xr:uid="{00000000-0005-0000-0000-000018000000}"/>
    <cellStyle name="Moneda 6" xfId="59" xr:uid="{00000000-0005-0000-0000-000019000000}"/>
    <cellStyle name="Moneda 7" xfId="10" xr:uid="{CA279C2B-F1CF-455C-9EA7-27415C780429}"/>
    <cellStyle name="Moneda 7 2" xfId="72" xr:uid="{00000000-0005-0000-0000-00006F000000}"/>
    <cellStyle name="Moneda 7 3" xfId="99" xr:uid="{00000000-0005-0000-0000-00006F000000}"/>
    <cellStyle name="Moneda 8" xfId="87" xr:uid="{00000000-0005-0000-0000-00007E000000}"/>
    <cellStyle name="Moneda 8 2" xfId="104" xr:uid="{00000000-0005-0000-0000-00007E000000}"/>
    <cellStyle name="Moneda 9" xfId="14" xr:uid="{00000000-0005-0000-0000-00004B000000}"/>
    <cellStyle name="Normal" xfId="0" builtinId="0"/>
    <cellStyle name="Normal 10" xfId="71" xr:uid="{00000000-0005-0000-0000-000077000000}"/>
    <cellStyle name="Normal 10 2" xfId="63" xr:uid="{87DCB218-F3FB-41C4-9587-429F3E362556}"/>
    <cellStyle name="Normal 11" xfId="3" xr:uid="{00000000-0005-0000-0000-000004000000}"/>
    <cellStyle name="Normal 12" xfId="11" xr:uid="{00000000-0005-0000-0000-000061000000}"/>
    <cellStyle name="Normal 13" xfId="48" xr:uid="{00000000-0005-0000-0000-00001C000000}"/>
    <cellStyle name="Normal 13 3" xfId="32" xr:uid="{00000000-0005-0000-0000-00001D000000}"/>
    <cellStyle name="Normal 14" xfId="28" xr:uid="{00000000-0005-0000-0000-00001E000000}"/>
    <cellStyle name="Normal 14 2" xfId="47" xr:uid="{00000000-0005-0000-0000-00001F000000}"/>
    <cellStyle name="Normal 2" xfId="1" xr:uid="{00000000-0005-0000-0000-000005000000}"/>
    <cellStyle name="Normal 2 10" xfId="41" xr:uid="{00000000-0005-0000-0000-000021000000}"/>
    <cellStyle name="Normal 2 2" xfId="21" xr:uid="{00000000-0005-0000-0000-000022000000}"/>
    <cellStyle name="Normal 2 2 2" xfId="34" xr:uid="{00000000-0005-0000-0000-000023000000}"/>
    <cellStyle name="Normal 2 3" xfId="17" xr:uid="{00000000-0005-0000-0000-000020000000}"/>
    <cellStyle name="Normal 2 3 2 2" xfId="7" xr:uid="{A1D3007D-528B-449D-B678-6EE9BAD9B03D}"/>
    <cellStyle name="Normal 2_15 16 17 18. PRESUPUESTO INSTITUCION EDUCATIVA LA COCHA" xfId="69" xr:uid="{51F42B08-56BB-4A1D-AD43-C58DBAD6F8D3}"/>
    <cellStyle name="Normal 3" xfId="39" xr:uid="{00000000-0005-0000-0000-000024000000}"/>
    <cellStyle name="Normal 3 2" xfId="26" xr:uid="{00000000-0005-0000-0000-000025000000}"/>
    <cellStyle name="Normal 3 2 2" xfId="5" xr:uid="{9D073DF6-B33C-418A-B7E6-FC9EE2A93BB7}"/>
    <cellStyle name="Normal 3 3" xfId="40" xr:uid="{00000000-0005-0000-0000-000026000000}"/>
    <cellStyle name="Normal 4" xfId="25" xr:uid="{00000000-0005-0000-0000-000027000000}"/>
    <cellStyle name="Normal 4 2" xfId="27" xr:uid="{00000000-0005-0000-0000-000028000000}"/>
    <cellStyle name="Normal 4 2 2" xfId="84" xr:uid="{B7F168FB-0C09-4B4A-9175-FC8182B67A55}"/>
    <cellStyle name="Normal 4 3" xfId="67" xr:uid="{F35E2B32-4935-4B35-802B-9EAC60F552CA}"/>
    <cellStyle name="Normal 5" xfId="56" xr:uid="{00000000-0005-0000-0000-000029000000}"/>
    <cellStyle name="Normal 6" xfId="8" xr:uid="{6CB6E5F5-5660-4369-8BCC-5D6386AFDD3A}"/>
    <cellStyle name="Normal 6 2" xfId="83" xr:uid="{FEC8F23C-214B-4706-B21F-A7B7847CEF23}"/>
    <cellStyle name="Normal 7" xfId="2" xr:uid="{00000000-0005-0000-0000-000006000000}"/>
    <cellStyle name="Normal 7 2" xfId="42" xr:uid="{00000000-0005-0000-0000-00002C000000}"/>
    <cellStyle name="Normal 7 3" xfId="57" xr:uid="{00000000-0005-0000-0000-00002D000000}"/>
    <cellStyle name="Normal 7 4" xfId="70" xr:uid="{7F4922A9-2995-4E07-AC45-664FF468DF0A}"/>
    <cellStyle name="Normal 7 5" xfId="74" xr:uid="{CE3AF2D0-2FFF-4DC1-BD4F-B8E147A9B023}"/>
    <cellStyle name="Normal 8" xfId="44" xr:uid="{00000000-0005-0000-0000-00002E000000}"/>
    <cellStyle name="Normal 8 2" xfId="49" xr:uid="{00000000-0005-0000-0000-00002F000000}"/>
    <cellStyle name="Normal 8 2 3" xfId="35" xr:uid="{00000000-0005-0000-0000-000030000000}"/>
    <cellStyle name="Normal 8 3" xfId="81" xr:uid="{94569BFC-9EF5-4201-9883-02B4939D9DE9}"/>
    <cellStyle name="Normal 9" xfId="64" xr:uid="{00000000-0005-0000-0000-000065000000}"/>
    <cellStyle name="Porcentaje" xfId="107" builtinId="5"/>
    <cellStyle name="Porcentaje 2" xfId="19" xr:uid="{00000000-0005-0000-0000-000033000000}"/>
    <cellStyle name="Porcentaje 2 2" xfId="24" xr:uid="{00000000-0005-0000-0000-000034000000}"/>
    <cellStyle name="Porcentaje 3" xfId="45" xr:uid="{00000000-0005-0000-0000-000035000000}"/>
    <cellStyle name="Porcentaje 4" xfId="55" xr:uid="{00000000-0005-0000-0000-000036000000}"/>
    <cellStyle name="Porcentaje 5" xfId="62" xr:uid="{00000000-0005-0000-0000-000037000000}"/>
    <cellStyle name="Porcentaje 6" xfId="66" xr:uid="{00000000-0005-0000-0000-000069000000}"/>
    <cellStyle name="Porcentaje 7" xfId="29" xr:uid="{00000000-0005-0000-0000-000038000000}"/>
    <cellStyle name="Porcentaje 8" xfId="73" xr:uid="{00000000-0005-0000-0000-00007C000000}"/>
    <cellStyle name="Porcentaje 9" xfId="15" xr:uid="{00000000-0005-0000-0000-000080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6a4e8a843265fedc/Documents/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1"/>
    </sheetNames>
    <sheetDataSet>
      <sheetData sheetId="0"/>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76"/>
  <sheetViews>
    <sheetView tabSelected="1" topLeftCell="A115" zoomScale="70" zoomScaleNormal="70" zoomScaleSheetLayoutView="85" workbookViewId="0">
      <selection activeCell="F133" sqref="F133"/>
    </sheetView>
  </sheetViews>
  <sheetFormatPr baseColWidth="10" defaultColWidth="9.140625" defaultRowHeight="15" x14ac:dyDescent="0.25"/>
  <cols>
    <col min="1" max="1" width="9" style="2" customWidth="1"/>
    <col min="2" max="2" width="10.7109375" style="9" customWidth="1"/>
    <col min="3" max="3" width="64.7109375" style="10" customWidth="1"/>
    <col min="4" max="4" width="11.140625" style="9" customWidth="1"/>
    <col min="5" max="5" width="17.5703125" style="11" bestFit="1" customWidth="1"/>
    <col min="6" max="6" width="16.85546875" style="11" customWidth="1"/>
    <col min="7" max="7" width="18.85546875" style="11" customWidth="1"/>
    <col min="8" max="8" width="10.5703125" customWidth="1"/>
  </cols>
  <sheetData>
    <row r="1" spans="1:16" x14ac:dyDescent="0.25">
      <c r="A1" s="1"/>
      <c r="B1" s="6"/>
      <c r="C1" s="7"/>
      <c r="D1" s="6"/>
      <c r="E1" s="8"/>
      <c r="F1" s="8"/>
      <c r="G1" s="8"/>
    </row>
    <row r="2" spans="1:16" x14ac:dyDescent="0.25">
      <c r="A2" s="117" t="s">
        <v>0</v>
      </c>
      <c r="B2" s="117"/>
      <c r="C2" s="117"/>
      <c r="D2" s="117"/>
      <c r="E2" s="117"/>
      <c r="F2" s="117"/>
      <c r="G2" s="117"/>
    </row>
    <row r="3" spans="1:16" x14ac:dyDescent="0.25">
      <c r="A3" s="117" t="s">
        <v>1</v>
      </c>
      <c r="B3" s="117"/>
      <c r="C3" s="117"/>
      <c r="D3" s="117"/>
      <c r="E3" s="117"/>
      <c r="F3" s="117"/>
      <c r="G3" s="117"/>
    </row>
    <row r="4" spans="1:16" x14ac:dyDescent="0.25">
      <c r="A4" s="1"/>
      <c r="B4" s="6"/>
      <c r="C4" s="7"/>
      <c r="D4" s="6"/>
      <c r="E4" s="8"/>
      <c r="F4" s="8"/>
      <c r="G4" s="8"/>
    </row>
    <row r="5" spans="1:16" x14ac:dyDescent="0.25">
      <c r="A5" s="1"/>
      <c r="B5" s="119"/>
      <c r="C5" s="119"/>
      <c r="D5" s="119"/>
      <c r="E5" s="119"/>
      <c r="F5" s="119"/>
      <c r="G5" s="119"/>
    </row>
    <row r="6" spans="1:16" x14ac:dyDescent="0.25">
      <c r="B6" s="119"/>
      <c r="C6" s="119"/>
      <c r="D6" s="119"/>
      <c r="E6" s="119"/>
      <c r="F6" s="119"/>
      <c r="G6" s="119"/>
    </row>
    <row r="7" spans="1:16" x14ac:dyDescent="0.25">
      <c r="A7" s="118"/>
      <c r="B7" s="118"/>
      <c r="C7" s="118"/>
      <c r="D7" s="118"/>
      <c r="E7" s="118"/>
      <c r="F7" s="118"/>
      <c r="G7" s="118"/>
    </row>
    <row r="9" spans="1:16" x14ac:dyDescent="0.25">
      <c r="A9" s="1"/>
      <c r="B9" s="12" t="s">
        <v>2</v>
      </c>
      <c r="C9" s="13"/>
      <c r="D9" s="6"/>
      <c r="E9" s="8"/>
      <c r="F9" s="8"/>
      <c r="G9" s="8"/>
    </row>
    <row r="10" spans="1:16" x14ac:dyDescent="0.25">
      <c r="A10" s="1"/>
      <c r="B10" s="12" t="s">
        <v>3</v>
      </c>
      <c r="C10" s="13"/>
      <c r="D10" s="6"/>
      <c r="E10" s="8"/>
      <c r="F10" s="8"/>
      <c r="G10" s="8"/>
    </row>
    <row r="11" spans="1:16" ht="14.45" customHeight="1" x14ac:dyDescent="0.25">
      <c r="A11" s="1"/>
      <c r="B11" s="90" t="s">
        <v>4</v>
      </c>
      <c r="C11" s="120"/>
      <c r="D11" s="6"/>
      <c r="E11" s="8"/>
      <c r="F11" s="8"/>
      <c r="G11" s="8"/>
    </row>
    <row r="12" spans="1:16" x14ac:dyDescent="0.25">
      <c r="A12" s="1"/>
      <c r="B12" s="14" t="s">
        <v>5</v>
      </c>
      <c r="C12" s="13"/>
      <c r="D12" s="6"/>
      <c r="E12" s="8"/>
      <c r="F12" s="8"/>
      <c r="G12" s="8"/>
      <c r="P12" s="5"/>
    </row>
    <row r="13" spans="1:16" x14ac:dyDescent="0.25">
      <c r="A13" s="1"/>
      <c r="B13" s="14"/>
      <c r="C13" s="13"/>
      <c r="D13" s="6"/>
      <c r="E13" s="8"/>
      <c r="F13" s="8"/>
      <c r="G13" s="8"/>
    </row>
    <row r="14" spans="1:16" x14ac:dyDescent="0.25">
      <c r="A14" s="1"/>
      <c r="B14" s="90" t="s">
        <v>6</v>
      </c>
      <c r="C14" s="90"/>
      <c r="D14" s="6"/>
      <c r="E14" s="8"/>
      <c r="F14" s="8"/>
      <c r="G14" s="8"/>
    </row>
    <row r="15" spans="1:16" x14ac:dyDescent="0.25">
      <c r="A15" s="1"/>
      <c r="B15" s="14"/>
      <c r="C15" s="13"/>
      <c r="D15" s="6"/>
      <c r="E15" s="8"/>
      <c r="F15" s="8"/>
      <c r="G15" s="8"/>
    </row>
    <row r="16" spans="1:16" x14ac:dyDescent="0.25">
      <c r="A16" s="1"/>
      <c r="B16" s="14" t="s">
        <v>7</v>
      </c>
      <c r="C16" s="13"/>
      <c r="D16" s="6"/>
      <c r="E16" s="8"/>
      <c r="F16" s="8"/>
      <c r="G16" s="8"/>
    </row>
    <row r="17" spans="1:7" ht="61.15" customHeight="1" thickBot="1" x14ac:dyDescent="0.3">
      <c r="A17" s="1"/>
      <c r="B17" s="101" t="s">
        <v>8</v>
      </c>
      <c r="C17" s="101"/>
      <c r="D17" s="101"/>
      <c r="E17" s="101"/>
      <c r="F17" s="101"/>
      <c r="G17" s="101"/>
    </row>
    <row r="18" spans="1:7" ht="52.5" customHeight="1" thickBot="1" x14ac:dyDescent="0.3">
      <c r="A18"/>
      <c r="B18" s="115" t="s">
        <v>9</v>
      </c>
      <c r="C18" s="116"/>
      <c r="D18" s="116"/>
      <c r="E18" s="116"/>
      <c r="F18" s="116"/>
      <c r="G18" s="21"/>
    </row>
    <row r="19" spans="1:7" x14ac:dyDescent="0.25">
      <c r="A19"/>
      <c r="B19" s="22" t="s">
        <v>10</v>
      </c>
      <c r="C19" s="23" t="s">
        <v>11</v>
      </c>
      <c r="D19" s="24" t="s">
        <v>12</v>
      </c>
      <c r="E19" s="25" t="s">
        <v>13</v>
      </c>
      <c r="F19" s="26" t="s">
        <v>14</v>
      </c>
      <c r="G19" s="27" t="s">
        <v>15</v>
      </c>
    </row>
    <row r="20" spans="1:7" x14ac:dyDescent="0.25">
      <c r="A20"/>
      <c r="B20" s="28" t="s">
        <v>16</v>
      </c>
      <c r="C20" s="29" t="s">
        <v>17</v>
      </c>
      <c r="D20" s="30" t="s">
        <v>18</v>
      </c>
      <c r="E20" s="31">
        <v>1</v>
      </c>
      <c r="F20" s="32"/>
      <c r="G20" s="33">
        <f>ROUND(E20*F20,2)</f>
        <v>0</v>
      </c>
    </row>
    <row r="21" spans="1:7" ht="45" customHeight="1" x14ac:dyDescent="0.25">
      <c r="A21"/>
      <c r="B21" s="28" t="s">
        <v>19</v>
      </c>
      <c r="C21" s="34" t="s">
        <v>20</v>
      </c>
      <c r="D21" s="30" t="s">
        <v>18</v>
      </c>
      <c r="E21" s="31">
        <v>1</v>
      </c>
      <c r="F21" s="32"/>
      <c r="G21" s="33">
        <f t="shared" ref="G21:G71" si="0">ROUND(E21*F21,2)</f>
        <v>0</v>
      </c>
    </row>
    <row r="22" spans="1:7" ht="28.5" x14ac:dyDescent="0.25">
      <c r="A22"/>
      <c r="B22" s="28" t="s">
        <v>21</v>
      </c>
      <c r="C22" s="35" t="s">
        <v>22</v>
      </c>
      <c r="D22" s="36" t="s">
        <v>18</v>
      </c>
      <c r="E22" s="31">
        <v>1</v>
      </c>
      <c r="F22" s="37"/>
      <c r="G22" s="33">
        <f t="shared" si="0"/>
        <v>0</v>
      </c>
    </row>
    <row r="23" spans="1:7" ht="28.5" x14ac:dyDescent="0.25">
      <c r="A23"/>
      <c r="B23" s="28" t="s">
        <v>23</v>
      </c>
      <c r="C23" s="29" t="s">
        <v>24</v>
      </c>
      <c r="D23" s="30" t="s">
        <v>18</v>
      </c>
      <c r="E23" s="31">
        <v>1</v>
      </c>
      <c r="F23" s="32"/>
      <c r="G23" s="33">
        <f t="shared" si="0"/>
        <v>0</v>
      </c>
    </row>
    <row r="24" spans="1:7" ht="37.9" customHeight="1" x14ac:dyDescent="0.25">
      <c r="A24"/>
      <c r="B24" s="28" t="s">
        <v>25</v>
      </c>
      <c r="C24" s="29" t="s">
        <v>26</v>
      </c>
      <c r="D24" s="30" t="s">
        <v>27</v>
      </c>
      <c r="E24" s="31">
        <v>1</v>
      </c>
      <c r="F24" s="32"/>
      <c r="G24" s="33">
        <f t="shared" si="0"/>
        <v>0</v>
      </c>
    </row>
    <row r="25" spans="1:7" ht="28.5" x14ac:dyDescent="0.25">
      <c r="A25"/>
      <c r="B25" s="28" t="s">
        <v>28</v>
      </c>
      <c r="C25" s="34" t="s">
        <v>29</v>
      </c>
      <c r="D25" s="30" t="s">
        <v>30</v>
      </c>
      <c r="E25" s="31">
        <v>1</v>
      </c>
      <c r="F25" s="32"/>
      <c r="G25" s="33">
        <f t="shared" si="0"/>
        <v>0</v>
      </c>
    </row>
    <row r="26" spans="1:7" ht="15" customHeight="1" thickBot="1" x14ac:dyDescent="0.3">
      <c r="A26"/>
      <c r="B26" s="28" t="s">
        <v>31</v>
      </c>
      <c r="C26" s="38" t="s">
        <v>32</v>
      </c>
      <c r="D26" s="39" t="s">
        <v>18</v>
      </c>
      <c r="E26" s="40">
        <v>1</v>
      </c>
      <c r="F26" s="32"/>
      <c r="G26" s="41">
        <f t="shared" si="0"/>
        <v>0</v>
      </c>
    </row>
    <row r="27" spans="1:7" ht="43.9" customHeight="1" x14ac:dyDescent="0.25">
      <c r="A27"/>
      <c r="B27" s="28" t="s">
        <v>33</v>
      </c>
      <c r="C27" s="29" t="s">
        <v>34</v>
      </c>
      <c r="D27" s="30" t="s">
        <v>18</v>
      </c>
      <c r="E27" s="40">
        <v>1</v>
      </c>
      <c r="F27" s="32"/>
      <c r="G27" s="33">
        <f t="shared" si="0"/>
        <v>0</v>
      </c>
    </row>
    <row r="28" spans="1:7" ht="28.15" customHeight="1" x14ac:dyDescent="0.25">
      <c r="A28"/>
      <c r="B28" s="28" t="s">
        <v>35</v>
      </c>
      <c r="C28" s="29" t="s">
        <v>36</v>
      </c>
      <c r="D28" s="30" t="s">
        <v>18</v>
      </c>
      <c r="E28" s="40">
        <v>1</v>
      </c>
      <c r="F28" s="32"/>
      <c r="G28" s="33">
        <f t="shared" si="0"/>
        <v>0</v>
      </c>
    </row>
    <row r="29" spans="1:7" ht="40.9" customHeight="1" x14ac:dyDescent="0.25">
      <c r="A29"/>
      <c r="B29" s="28" t="s">
        <v>37</v>
      </c>
      <c r="C29" s="29" t="s">
        <v>38</v>
      </c>
      <c r="D29" s="30" t="s">
        <v>18</v>
      </c>
      <c r="E29" s="40">
        <v>1</v>
      </c>
      <c r="F29" s="32"/>
      <c r="G29" s="33">
        <f t="shared" si="0"/>
        <v>0</v>
      </c>
    </row>
    <row r="30" spans="1:7" ht="25.5" x14ac:dyDescent="0.25">
      <c r="A30"/>
      <c r="B30" s="28" t="s">
        <v>39</v>
      </c>
      <c r="C30" s="42" t="s">
        <v>40</v>
      </c>
      <c r="D30" s="30" t="s">
        <v>18</v>
      </c>
      <c r="E30" s="31">
        <v>1</v>
      </c>
      <c r="F30" s="32"/>
      <c r="G30" s="33">
        <f t="shared" si="0"/>
        <v>0</v>
      </c>
    </row>
    <row r="31" spans="1:7" ht="25.5" x14ac:dyDescent="0.25">
      <c r="A31"/>
      <c r="B31" s="28" t="s">
        <v>41</v>
      </c>
      <c r="C31" s="42" t="s">
        <v>42</v>
      </c>
      <c r="D31" s="30" t="s">
        <v>18</v>
      </c>
      <c r="E31" s="31">
        <v>1</v>
      </c>
      <c r="F31" s="32"/>
      <c r="G31" s="33">
        <f t="shared" si="0"/>
        <v>0</v>
      </c>
    </row>
    <row r="32" spans="1:7" ht="25.5" x14ac:dyDescent="0.25">
      <c r="A32"/>
      <c r="B32" s="28" t="s">
        <v>43</v>
      </c>
      <c r="C32" s="42" t="s">
        <v>44</v>
      </c>
      <c r="D32" s="30" t="s">
        <v>45</v>
      </c>
      <c r="E32" s="31">
        <v>1</v>
      </c>
      <c r="F32" s="32"/>
      <c r="G32" s="33">
        <f t="shared" si="0"/>
        <v>0</v>
      </c>
    </row>
    <row r="33" spans="1:7" ht="38.25" x14ac:dyDescent="0.25">
      <c r="A33"/>
      <c r="B33" s="28" t="s">
        <v>46</v>
      </c>
      <c r="C33" s="42" t="s">
        <v>47</v>
      </c>
      <c r="D33" s="30" t="s">
        <v>45</v>
      </c>
      <c r="E33" s="31">
        <v>1</v>
      </c>
      <c r="F33" s="32"/>
      <c r="G33" s="33">
        <f t="shared" si="0"/>
        <v>0</v>
      </c>
    </row>
    <row r="34" spans="1:7" ht="25.5" x14ac:dyDescent="0.25">
      <c r="A34"/>
      <c r="B34" s="28" t="s">
        <v>48</v>
      </c>
      <c r="C34" s="42" t="s">
        <v>49</v>
      </c>
      <c r="D34" s="30" t="s">
        <v>18</v>
      </c>
      <c r="E34" s="31">
        <v>1</v>
      </c>
      <c r="F34" s="32"/>
      <c r="G34" s="33">
        <f t="shared" si="0"/>
        <v>0</v>
      </c>
    </row>
    <row r="35" spans="1:7" ht="25.5" x14ac:dyDescent="0.25">
      <c r="A35"/>
      <c r="B35" s="28" t="s">
        <v>50</v>
      </c>
      <c r="C35" s="42" t="s">
        <v>51</v>
      </c>
      <c r="D35" s="30" t="s">
        <v>45</v>
      </c>
      <c r="E35" s="31">
        <v>1</v>
      </c>
      <c r="F35" s="32"/>
      <c r="G35" s="33">
        <f t="shared" si="0"/>
        <v>0</v>
      </c>
    </row>
    <row r="36" spans="1:7" ht="21.6" customHeight="1" x14ac:dyDescent="0.25">
      <c r="A36"/>
      <c r="B36" s="28" t="s">
        <v>52</v>
      </c>
      <c r="C36" s="42" t="s">
        <v>53</v>
      </c>
      <c r="D36" s="30" t="s">
        <v>30</v>
      </c>
      <c r="E36" s="31">
        <v>1</v>
      </c>
      <c r="F36" s="32"/>
      <c r="G36" s="33">
        <f t="shared" si="0"/>
        <v>0</v>
      </c>
    </row>
    <row r="37" spans="1:7" ht="30.6" customHeight="1" x14ac:dyDescent="0.25">
      <c r="A37"/>
      <c r="B37" s="28" t="s">
        <v>54</v>
      </c>
      <c r="C37" s="43" t="s">
        <v>55</v>
      </c>
      <c r="D37" s="30" t="s">
        <v>30</v>
      </c>
      <c r="E37" s="31">
        <v>1</v>
      </c>
      <c r="F37" s="32"/>
      <c r="G37" s="33">
        <f t="shared" si="0"/>
        <v>0</v>
      </c>
    </row>
    <row r="38" spans="1:7" ht="30.6" customHeight="1" x14ac:dyDescent="0.25">
      <c r="A38"/>
      <c r="B38" s="28" t="s">
        <v>56</v>
      </c>
      <c r="C38" s="43" t="s">
        <v>57</v>
      </c>
      <c r="D38" s="30" t="s">
        <v>30</v>
      </c>
      <c r="E38" s="31">
        <v>1</v>
      </c>
      <c r="F38" s="32"/>
      <c r="G38" s="33">
        <f t="shared" si="0"/>
        <v>0</v>
      </c>
    </row>
    <row r="39" spans="1:7" ht="30.6" customHeight="1" x14ac:dyDescent="0.25">
      <c r="A39"/>
      <c r="B39" s="28" t="s">
        <v>58</v>
      </c>
      <c r="C39" s="43" t="s">
        <v>59</v>
      </c>
      <c r="D39" s="30" t="s">
        <v>30</v>
      </c>
      <c r="E39" s="31">
        <v>1</v>
      </c>
      <c r="F39" s="32"/>
      <c r="G39" s="33">
        <f t="shared" si="0"/>
        <v>0</v>
      </c>
    </row>
    <row r="40" spans="1:7" ht="45" customHeight="1" x14ac:dyDescent="0.25">
      <c r="A40"/>
      <c r="B40" s="28" t="s">
        <v>60</v>
      </c>
      <c r="C40" s="43" t="s">
        <v>61</v>
      </c>
      <c r="D40" s="30" t="s">
        <v>18</v>
      </c>
      <c r="E40" s="31">
        <v>1</v>
      </c>
      <c r="F40" s="32"/>
      <c r="G40" s="33">
        <f t="shared" si="0"/>
        <v>0</v>
      </c>
    </row>
    <row r="41" spans="1:7" ht="38.450000000000003" customHeight="1" x14ac:dyDescent="0.25">
      <c r="A41"/>
      <c r="B41" s="28" t="s">
        <v>62</v>
      </c>
      <c r="C41" s="43" t="s">
        <v>63</v>
      </c>
      <c r="D41" s="30" t="s">
        <v>45</v>
      </c>
      <c r="E41" s="31">
        <v>1</v>
      </c>
      <c r="F41" s="32"/>
      <c r="G41" s="33">
        <f t="shared" si="0"/>
        <v>0</v>
      </c>
    </row>
    <row r="42" spans="1:7" ht="38.450000000000003" customHeight="1" x14ac:dyDescent="0.25">
      <c r="A42"/>
      <c r="B42" s="28" t="s">
        <v>64</v>
      </c>
      <c r="C42" s="43" t="s">
        <v>65</v>
      </c>
      <c r="D42" s="30" t="s">
        <v>45</v>
      </c>
      <c r="E42" s="31">
        <v>1</v>
      </c>
      <c r="F42" s="32"/>
      <c r="G42" s="41">
        <f t="shared" si="0"/>
        <v>0</v>
      </c>
    </row>
    <row r="43" spans="1:7" ht="15.75" thickBot="1" x14ac:dyDescent="0.3">
      <c r="A43"/>
      <c r="B43" s="95" t="s">
        <v>66</v>
      </c>
      <c r="C43" s="96"/>
      <c r="D43" s="96"/>
      <c r="E43" s="96"/>
      <c r="F43" s="96"/>
      <c r="G43" s="44">
        <f>SUM(G20:G42)</f>
        <v>0</v>
      </c>
    </row>
    <row r="44" spans="1:7" x14ac:dyDescent="0.25">
      <c r="A44"/>
      <c r="B44" s="45" t="s">
        <v>67</v>
      </c>
      <c r="C44" s="46" t="s">
        <v>68</v>
      </c>
      <c r="D44" s="47" t="s">
        <v>12</v>
      </c>
      <c r="E44" s="48" t="s">
        <v>13</v>
      </c>
      <c r="F44" s="49" t="s">
        <v>14</v>
      </c>
      <c r="G44" s="50" t="s">
        <v>15</v>
      </c>
    </row>
    <row r="45" spans="1:7" ht="49.9" customHeight="1" thickBot="1" x14ac:dyDescent="0.3">
      <c r="A45"/>
      <c r="B45" s="28" t="s">
        <v>69</v>
      </c>
      <c r="C45" s="51" t="s">
        <v>70</v>
      </c>
      <c r="D45" s="36" t="s">
        <v>18</v>
      </c>
      <c r="E45" s="52">
        <v>1</v>
      </c>
      <c r="F45" s="53"/>
      <c r="G45" s="33">
        <f t="shared" si="0"/>
        <v>0</v>
      </c>
    </row>
    <row r="46" spans="1:7" ht="49.9" customHeight="1" x14ac:dyDescent="0.25">
      <c r="A46"/>
      <c r="B46" s="28" t="s">
        <v>71</v>
      </c>
      <c r="C46" s="54" t="s">
        <v>72</v>
      </c>
      <c r="D46" s="55" t="s">
        <v>18</v>
      </c>
      <c r="E46" s="56">
        <v>1</v>
      </c>
      <c r="F46" s="53"/>
      <c r="G46" s="33">
        <f t="shared" si="0"/>
        <v>0</v>
      </c>
    </row>
    <row r="47" spans="1:7" ht="49.9" customHeight="1" x14ac:dyDescent="0.25">
      <c r="A47"/>
      <c r="B47" s="28" t="s">
        <v>73</v>
      </c>
      <c r="C47" s="54" t="s">
        <v>74</v>
      </c>
      <c r="D47" s="55" t="s">
        <v>27</v>
      </c>
      <c r="E47" s="56">
        <v>1</v>
      </c>
      <c r="F47" s="53"/>
      <c r="G47" s="33">
        <f t="shared" si="0"/>
        <v>0</v>
      </c>
    </row>
    <row r="48" spans="1:7" ht="49.9" customHeight="1" x14ac:dyDescent="0.25">
      <c r="A48"/>
      <c r="B48" s="28" t="s">
        <v>75</v>
      </c>
      <c r="C48" s="54" t="s">
        <v>76</v>
      </c>
      <c r="D48" s="55" t="s">
        <v>27</v>
      </c>
      <c r="E48" s="56">
        <v>1</v>
      </c>
      <c r="F48" s="53"/>
      <c r="G48" s="33">
        <f t="shared" si="0"/>
        <v>0</v>
      </c>
    </row>
    <row r="49" spans="1:7" ht="49.9" customHeight="1" x14ac:dyDescent="0.25">
      <c r="A49"/>
      <c r="B49" s="28" t="s">
        <v>77</v>
      </c>
      <c r="C49" s="54" t="s">
        <v>78</v>
      </c>
      <c r="D49" s="55" t="s">
        <v>18</v>
      </c>
      <c r="E49" s="56">
        <v>1</v>
      </c>
      <c r="F49" s="53"/>
      <c r="G49" s="41">
        <f t="shared" si="0"/>
        <v>0</v>
      </c>
    </row>
    <row r="50" spans="1:7" ht="49.9" customHeight="1" x14ac:dyDescent="0.25">
      <c r="A50"/>
      <c r="B50" s="28" t="s">
        <v>79</v>
      </c>
      <c r="C50" s="54" t="s">
        <v>80</v>
      </c>
      <c r="D50" s="55" t="s">
        <v>27</v>
      </c>
      <c r="E50" s="56">
        <v>1</v>
      </c>
      <c r="F50" s="53"/>
      <c r="G50" s="41">
        <f t="shared" si="0"/>
        <v>0</v>
      </c>
    </row>
    <row r="51" spans="1:7" ht="49.9" customHeight="1" x14ac:dyDescent="0.25">
      <c r="A51"/>
      <c r="B51" s="28" t="s">
        <v>81</v>
      </c>
      <c r="C51" s="54" t="s">
        <v>82</v>
      </c>
      <c r="D51" s="55" t="s">
        <v>18</v>
      </c>
      <c r="E51" s="56">
        <v>1</v>
      </c>
      <c r="F51" s="53"/>
      <c r="G51" s="41">
        <f t="shared" si="0"/>
        <v>0</v>
      </c>
    </row>
    <row r="52" spans="1:7" ht="15.75" thickBot="1" x14ac:dyDescent="0.3">
      <c r="A52"/>
      <c r="B52" s="95" t="s">
        <v>66</v>
      </c>
      <c r="C52" s="96"/>
      <c r="D52" s="96"/>
      <c r="E52" s="96"/>
      <c r="F52" s="96"/>
      <c r="G52" s="44">
        <f>SUM(G45:G51)</f>
        <v>0</v>
      </c>
    </row>
    <row r="53" spans="1:7" x14ac:dyDescent="0.25">
      <c r="A53"/>
      <c r="B53" s="57" t="s">
        <v>83</v>
      </c>
      <c r="C53" s="58" t="s">
        <v>84</v>
      </c>
      <c r="D53" s="59"/>
      <c r="E53" s="60"/>
      <c r="F53" s="61"/>
      <c r="G53" s="62"/>
    </row>
    <row r="54" spans="1:7" ht="28.5" x14ac:dyDescent="0.25">
      <c r="A54"/>
      <c r="B54" s="28" t="s">
        <v>85</v>
      </c>
      <c r="C54" s="35" t="s">
        <v>86</v>
      </c>
      <c r="D54" s="36" t="s">
        <v>18</v>
      </c>
      <c r="E54" s="63">
        <v>1</v>
      </c>
      <c r="F54" s="53"/>
      <c r="G54" s="33">
        <f t="shared" si="0"/>
        <v>0</v>
      </c>
    </row>
    <row r="55" spans="1:7" ht="28.5" x14ac:dyDescent="0.25">
      <c r="A55"/>
      <c r="B55" s="28" t="s">
        <v>87</v>
      </c>
      <c r="C55" s="35" t="s">
        <v>88</v>
      </c>
      <c r="D55" s="36" t="s">
        <v>18</v>
      </c>
      <c r="E55" s="63">
        <v>1</v>
      </c>
      <c r="F55" s="53"/>
      <c r="G55" s="33">
        <f t="shared" si="0"/>
        <v>0</v>
      </c>
    </row>
    <row r="56" spans="1:7" ht="40.9" customHeight="1" x14ac:dyDescent="0.3">
      <c r="A56"/>
      <c r="B56" s="28" t="s">
        <v>89</v>
      </c>
      <c r="C56" s="64" t="s">
        <v>90</v>
      </c>
      <c r="D56" s="65" t="s">
        <v>18</v>
      </c>
      <c r="E56" s="63">
        <v>1</v>
      </c>
      <c r="F56" s="53"/>
      <c r="G56" s="33">
        <f t="shared" si="0"/>
        <v>0</v>
      </c>
    </row>
    <row r="57" spans="1:7" ht="84.6" customHeight="1" thickBot="1" x14ac:dyDescent="0.35">
      <c r="A57"/>
      <c r="B57" s="28" t="s">
        <v>91</v>
      </c>
      <c r="C57" s="51" t="s">
        <v>92</v>
      </c>
      <c r="D57" s="65" t="s">
        <v>18</v>
      </c>
      <c r="E57" s="63">
        <v>1</v>
      </c>
      <c r="F57" s="53"/>
      <c r="G57" s="33">
        <f t="shared" si="0"/>
        <v>0</v>
      </c>
    </row>
    <row r="58" spans="1:7" ht="15.75" thickBot="1" x14ac:dyDescent="0.3">
      <c r="A58"/>
      <c r="B58" s="95" t="s">
        <v>66</v>
      </c>
      <c r="C58" s="96"/>
      <c r="D58" s="96"/>
      <c r="E58" s="96"/>
      <c r="F58" s="96"/>
      <c r="G58" s="44">
        <f>SUM(G54:G57)</f>
        <v>0</v>
      </c>
    </row>
    <row r="59" spans="1:7" x14ac:dyDescent="0.25">
      <c r="A59"/>
      <c r="B59" s="57" t="s">
        <v>93</v>
      </c>
      <c r="C59" s="58" t="s">
        <v>94</v>
      </c>
      <c r="D59" s="59"/>
      <c r="E59" s="60"/>
      <c r="F59" s="61"/>
      <c r="G59" s="62"/>
    </row>
    <row r="60" spans="1:7" ht="39" customHeight="1" x14ac:dyDescent="0.25">
      <c r="A60"/>
      <c r="B60" s="28" t="s">
        <v>95</v>
      </c>
      <c r="C60" s="54" t="s">
        <v>96</v>
      </c>
      <c r="D60" s="63" t="s">
        <v>18</v>
      </c>
      <c r="E60" s="63">
        <v>1</v>
      </c>
      <c r="F60" s="53"/>
      <c r="G60" s="33">
        <f t="shared" si="0"/>
        <v>0</v>
      </c>
    </row>
    <row r="61" spans="1:7" ht="24.6" customHeight="1" thickBot="1" x14ac:dyDescent="0.3">
      <c r="A61"/>
      <c r="B61" s="28" t="s">
        <v>97</v>
      </c>
      <c r="C61" s="66" t="s">
        <v>98</v>
      </c>
      <c r="D61" s="63" t="s">
        <v>18</v>
      </c>
      <c r="E61" s="63">
        <v>1</v>
      </c>
      <c r="F61" s="53"/>
      <c r="G61" s="33">
        <f t="shared" si="0"/>
        <v>0</v>
      </c>
    </row>
    <row r="62" spans="1:7" ht="24.6" customHeight="1" x14ac:dyDescent="0.25">
      <c r="A62"/>
      <c r="B62" s="28" t="s">
        <v>99</v>
      </c>
      <c r="C62" s="54" t="s">
        <v>100</v>
      </c>
      <c r="D62" s="67" t="s">
        <v>18</v>
      </c>
      <c r="E62" s="67">
        <v>1</v>
      </c>
      <c r="F62" s="53"/>
      <c r="G62" s="41">
        <f t="shared" si="0"/>
        <v>0</v>
      </c>
    </row>
    <row r="63" spans="1:7" ht="24.6" customHeight="1" x14ac:dyDescent="0.25">
      <c r="A63"/>
      <c r="B63" s="28" t="s">
        <v>101</v>
      </c>
      <c r="C63" s="54" t="s">
        <v>102</v>
      </c>
      <c r="D63" s="67" t="s">
        <v>18</v>
      </c>
      <c r="E63" s="67">
        <v>1</v>
      </c>
      <c r="F63" s="53"/>
      <c r="G63" s="41">
        <f t="shared" si="0"/>
        <v>0</v>
      </c>
    </row>
    <row r="64" spans="1:7" ht="24.6" customHeight="1" x14ac:dyDescent="0.25">
      <c r="A64"/>
      <c r="B64" s="28" t="s">
        <v>103</v>
      </c>
      <c r="C64" s="54" t="s">
        <v>104</v>
      </c>
      <c r="D64" s="67" t="s">
        <v>27</v>
      </c>
      <c r="E64" s="67">
        <v>1</v>
      </c>
      <c r="F64" s="53"/>
      <c r="G64" s="41">
        <f t="shared" si="0"/>
        <v>0</v>
      </c>
    </row>
    <row r="65" spans="1:7" ht="15.75" thickBot="1" x14ac:dyDescent="0.3">
      <c r="A65"/>
      <c r="B65" s="95" t="s">
        <v>66</v>
      </c>
      <c r="C65" s="96"/>
      <c r="D65" s="96"/>
      <c r="E65" s="96"/>
      <c r="F65" s="96"/>
      <c r="G65" s="44">
        <f>SUM(G60:G64)</f>
        <v>0</v>
      </c>
    </row>
    <row r="66" spans="1:7" x14ac:dyDescent="0.25">
      <c r="A66"/>
      <c r="B66" s="57" t="s">
        <v>105</v>
      </c>
      <c r="C66" s="58" t="s">
        <v>106</v>
      </c>
      <c r="D66" s="59"/>
      <c r="E66" s="60"/>
      <c r="F66" s="61"/>
      <c r="G66" s="62"/>
    </row>
    <row r="67" spans="1:7" ht="31.9" customHeight="1" x14ac:dyDescent="0.25">
      <c r="A67"/>
      <c r="B67" s="28" t="s">
        <v>107</v>
      </c>
      <c r="C67" s="54" t="s">
        <v>108</v>
      </c>
      <c r="D67" s="63" t="s">
        <v>45</v>
      </c>
      <c r="E67" s="63">
        <v>1</v>
      </c>
      <c r="F67" s="53"/>
      <c r="G67" s="33">
        <f t="shared" si="0"/>
        <v>0</v>
      </c>
    </row>
    <row r="68" spans="1:7" ht="42.75" x14ac:dyDescent="0.25">
      <c r="A68"/>
      <c r="B68" s="28" t="s">
        <v>109</v>
      </c>
      <c r="C68" s="54" t="s">
        <v>110</v>
      </c>
      <c r="D68" s="63" t="s">
        <v>45</v>
      </c>
      <c r="E68" s="63">
        <v>1</v>
      </c>
      <c r="F68" s="53"/>
      <c r="G68" s="33">
        <f t="shared" si="0"/>
        <v>0</v>
      </c>
    </row>
    <row r="69" spans="1:7" ht="37.9" customHeight="1" x14ac:dyDescent="0.25">
      <c r="A69"/>
      <c r="B69" s="28" t="s">
        <v>111</v>
      </c>
      <c r="C69" s="54" t="s">
        <v>112</v>
      </c>
      <c r="D69" s="63" t="s">
        <v>45</v>
      </c>
      <c r="E69" s="63">
        <v>1</v>
      </c>
      <c r="F69" s="53"/>
      <c r="G69" s="33">
        <f t="shared" si="0"/>
        <v>0</v>
      </c>
    </row>
    <row r="70" spans="1:7" ht="37.9" customHeight="1" x14ac:dyDescent="0.25">
      <c r="A70"/>
      <c r="B70" s="28" t="s">
        <v>113</v>
      </c>
      <c r="C70" s="68" t="s">
        <v>114</v>
      </c>
      <c r="D70" s="67" t="s">
        <v>27</v>
      </c>
      <c r="E70" s="63">
        <v>1</v>
      </c>
      <c r="F70" s="53"/>
      <c r="G70" s="41">
        <f t="shared" si="0"/>
        <v>0</v>
      </c>
    </row>
    <row r="71" spans="1:7" ht="37.9" customHeight="1" x14ac:dyDescent="0.25">
      <c r="A71"/>
      <c r="B71" s="28" t="s">
        <v>115</v>
      </c>
      <c r="C71" s="68" t="s">
        <v>116</v>
      </c>
      <c r="D71" s="67" t="s">
        <v>45</v>
      </c>
      <c r="E71" s="63">
        <v>1</v>
      </c>
      <c r="F71" s="53"/>
      <c r="G71" s="41">
        <f t="shared" si="0"/>
        <v>0</v>
      </c>
    </row>
    <row r="72" spans="1:7" ht="15.75" thickBot="1" x14ac:dyDescent="0.3">
      <c r="A72"/>
      <c r="B72" s="95" t="s">
        <v>66</v>
      </c>
      <c r="C72" s="96"/>
      <c r="D72" s="96"/>
      <c r="E72" s="96"/>
      <c r="F72" s="96"/>
      <c r="G72" s="44">
        <f>SUM(G67:G71)</f>
        <v>0</v>
      </c>
    </row>
    <row r="73" spans="1:7" x14ac:dyDescent="0.25">
      <c r="A73"/>
      <c r="B73" s="57" t="s">
        <v>117</v>
      </c>
      <c r="C73" s="58" t="s">
        <v>118</v>
      </c>
      <c r="D73" s="59"/>
      <c r="E73" s="60"/>
      <c r="F73" s="61"/>
      <c r="G73" s="62"/>
    </row>
    <row r="74" spans="1:7" ht="15.75" x14ac:dyDescent="0.3">
      <c r="A74"/>
      <c r="B74" s="28" t="s">
        <v>119</v>
      </c>
      <c r="C74" s="54" t="s">
        <v>120</v>
      </c>
      <c r="D74" s="65" t="s">
        <v>45</v>
      </c>
      <c r="E74" s="63">
        <v>1</v>
      </c>
      <c r="F74" s="53"/>
      <c r="G74" s="33">
        <f t="shared" ref="G74:G79" si="1">ROUND(E74*F74,2)</f>
        <v>0</v>
      </c>
    </row>
    <row r="75" spans="1:7" ht="28.5" x14ac:dyDescent="0.3">
      <c r="A75"/>
      <c r="B75" s="28" t="s">
        <v>121</v>
      </c>
      <c r="C75" s="54" t="s">
        <v>122</v>
      </c>
      <c r="D75" s="65" t="s">
        <v>45</v>
      </c>
      <c r="E75" s="63">
        <v>1</v>
      </c>
      <c r="F75" s="53"/>
      <c r="G75" s="33">
        <f t="shared" si="1"/>
        <v>0</v>
      </c>
    </row>
    <row r="76" spans="1:7" ht="53.45" customHeight="1" x14ac:dyDescent="0.3">
      <c r="A76"/>
      <c r="B76" s="28" t="s">
        <v>123</v>
      </c>
      <c r="C76" s="54" t="s">
        <v>124</v>
      </c>
      <c r="D76" s="65" t="s">
        <v>45</v>
      </c>
      <c r="E76" s="63">
        <v>1</v>
      </c>
      <c r="F76" s="53"/>
      <c r="G76" s="33">
        <f t="shared" si="1"/>
        <v>0</v>
      </c>
    </row>
    <row r="77" spans="1:7" ht="28.5" x14ac:dyDescent="0.25">
      <c r="A77"/>
      <c r="B77" s="28" t="s">
        <v>125</v>
      </c>
      <c r="C77" s="54" t="s">
        <v>126</v>
      </c>
      <c r="D77" s="67" t="s">
        <v>27</v>
      </c>
      <c r="E77" s="67">
        <v>1</v>
      </c>
      <c r="F77" s="53"/>
      <c r="G77" s="41">
        <f t="shared" si="1"/>
        <v>0</v>
      </c>
    </row>
    <row r="78" spans="1:7" ht="25.9" customHeight="1" x14ac:dyDescent="0.25">
      <c r="A78"/>
      <c r="B78" s="28" t="s">
        <v>127</v>
      </c>
      <c r="C78" s="54" t="s">
        <v>128</v>
      </c>
      <c r="D78" s="67" t="s">
        <v>45</v>
      </c>
      <c r="E78" s="67">
        <v>1</v>
      </c>
      <c r="F78" s="53"/>
      <c r="G78" s="41">
        <f t="shared" si="1"/>
        <v>0</v>
      </c>
    </row>
    <row r="79" spans="1:7" ht="25.9" customHeight="1" x14ac:dyDescent="0.25">
      <c r="A79"/>
      <c r="B79" s="28" t="s">
        <v>129</v>
      </c>
      <c r="C79" s="54" t="s">
        <v>130</v>
      </c>
      <c r="D79" s="67" t="s">
        <v>45</v>
      </c>
      <c r="E79" s="67">
        <v>1</v>
      </c>
      <c r="F79" s="53"/>
      <c r="G79" s="41">
        <f t="shared" si="1"/>
        <v>0</v>
      </c>
    </row>
    <row r="80" spans="1:7" ht="39" customHeight="1" x14ac:dyDescent="0.25">
      <c r="A80"/>
      <c r="B80" s="28" t="s">
        <v>131</v>
      </c>
      <c r="C80" s="68" t="s">
        <v>132</v>
      </c>
      <c r="D80" s="67" t="s">
        <v>45</v>
      </c>
      <c r="E80" s="67">
        <v>1</v>
      </c>
      <c r="F80" s="53"/>
      <c r="G80" s="41">
        <f>ROUND(E80*F80,2)</f>
        <v>0</v>
      </c>
    </row>
    <row r="81" spans="1:7" ht="15.75" thickBot="1" x14ac:dyDescent="0.3">
      <c r="A81"/>
      <c r="B81" s="95" t="s">
        <v>66</v>
      </c>
      <c r="C81" s="96"/>
      <c r="D81" s="96"/>
      <c r="E81" s="96"/>
      <c r="F81" s="96"/>
      <c r="G81" s="44">
        <f>SUM(G74:G80)</f>
        <v>0</v>
      </c>
    </row>
    <row r="82" spans="1:7" x14ac:dyDescent="0.25">
      <c r="A82"/>
      <c r="B82" s="57" t="s">
        <v>133</v>
      </c>
      <c r="C82" s="58" t="s">
        <v>134</v>
      </c>
      <c r="D82" s="59"/>
      <c r="E82" s="60"/>
      <c r="F82" s="61"/>
      <c r="G82" s="62"/>
    </row>
    <row r="83" spans="1:7" ht="42.75" x14ac:dyDescent="0.3">
      <c r="A83"/>
      <c r="B83" s="28">
        <v>7.1</v>
      </c>
      <c r="C83" s="69" t="s">
        <v>135</v>
      </c>
      <c r="D83" s="65" t="s">
        <v>18</v>
      </c>
      <c r="E83" s="63">
        <v>1</v>
      </c>
      <c r="F83" s="53"/>
      <c r="G83" s="33">
        <f t="shared" ref="G83:G85" si="2">ROUND(E83*F83,2)</f>
        <v>0</v>
      </c>
    </row>
    <row r="84" spans="1:7" ht="28.5" x14ac:dyDescent="0.3">
      <c r="A84"/>
      <c r="B84" s="28">
        <f>+B83+0.1</f>
        <v>7.1999999999999993</v>
      </c>
      <c r="C84" s="69" t="s">
        <v>136</v>
      </c>
      <c r="D84" s="65" t="s">
        <v>18</v>
      </c>
      <c r="E84" s="63">
        <v>1</v>
      </c>
      <c r="F84" s="53"/>
      <c r="G84" s="33">
        <f t="shared" si="2"/>
        <v>0</v>
      </c>
    </row>
    <row r="85" spans="1:7" ht="42.75" x14ac:dyDescent="0.3">
      <c r="A85"/>
      <c r="B85" s="28">
        <f t="shared" ref="B85:B88" si="3">+B84+0.1</f>
        <v>7.2999999999999989</v>
      </c>
      <c r="C85" s="69" t="s">
        <v>137</v>
      </c>
      <c r="D85" s="65" t="s">
        <v>30</v>
      </c>
      <c r="E85" s="63">
        <v>1</v>
      </c>
      <c r="F85" s="53"/>
      <c r="G85" s="33">
        <f t="shared" si="2"/>
        <v>0</v>
      </c>
    </row>
    <row r="86" spans="1:7" ht="25.5" x14ac:dyDescent="0.25">
      <c r="A86"/>
      <c r="B86" s="28">
        <f t="shared" si="3"/>
        <v>7.3999999999999986</v>
      </c>
      <c r="C86" s="70" t="s">
        <v>138</v>
      </c>
      <c r="D86" s="63" t="s">
        <v>18</v>
      </c>
      <c r="E86" s="63">
        <v>1</v>
      </c>
      <c r="F86" s="53"/>
      <c r="G86" s="33">
        <f>ROUND(E86*F86,2)</f>
        <v>0</v>
      </c>
    </row>
    <row r="87" spans="1:7" ht="25.5" x14ac:dyDescent="0.25">
      <c r="A87"/>
      <c r="B87" s="28">
        <f t="shared" si="3"/>
        <v>7.4999999999999982</v>
      </c>
      <c r="C87" s="71" t="s">
        <v>139</v>
      </c>
      <c r="D87" s="67" t="s">
        <v>18</v>
      </c>
      <c r="E87" s="67">
        <v>1</v>
      </c>
      <c r="F87" s="53"/>
      <c r="G87" s="33">
        <f>ROUND(E87*F87,2)</f>
        <v>0</v>
      </c>
    </row>
    <row r="88" spans="1:7" x14ac:dyDescent="0.25">
      <c r="A88"/>
      <c r="B88" s="28">
        <f t="shared" si="3"/>
        <v>7.5999999999999979</v>
      </c>
      <c r="C88" s="71" t="s">
        <v>140</v>
      </c>
      <c r="D88" s="67" t="s">
        <v>18</v>
      </c>
      <c r="E88" s="67">
        <v>1</v>
      </c>
      <c r="F88" s="53"/>
      <c r="G88" s="41">
        <f>ROUND(E88*F88,2)</f>
        <v>0</v>
      </c>
    </row>
    <row r="89" spans="1:7" ht="15.75" thickBot="1" x14ac:dyDescent="0.3">
      <c r="A89"/>
      <c r="B89" s="95" t="s">
        <v>66</v>
      </c>
      <c r="C89" s="96"/>
      <c r="D89" s="96"/>
      <c r="E89" s="96"/>
      <c r="F89" s="96"/>
      <c r="G89" s="44">
        <f>SUM(G83:G88)</f>
        <v>0</v>
      </c>
    </row>
    <row r="90" spans="1:7" x14ac:dyDescent="0.25">
      <c r="A90"/>
      <c r="B90" s="57" t="s">
        <v>141</v>
      </c>
      <c r="C90" s="58" t="s">
        <v>142</v>
      </c>
      <c r="D90" s="59"/>
      <c r="E90" s="60"/>
      <c r="F90" s="61"/>
      <c r="G90" s="62"/>
    </row>
    <row r="91" spans="1:7" ht="15.75" x14ac:dyDescent="0.3">
      <c r="A91"/>
      <c r="B91" s="28">
        <v>8.1</v>
      </c>
      <c r="C91" s="69" t="s">
        <v>143</v>
      </c>
      <c r="D91" s="63" t="s">
        <v>144</v>
      </c>
      <c r="E91" s="63">
        <v>1</v>
      </c>
      <c r="F91" s="53"/>
      <c r="G91" s="33">
        <f t="shared" ref="G91:G108" si="4">ROUND(E91*F91,2)</f>
        <v>0</v>
      </c>
    </row>
    <row r="92" spans="1:7" ht="15.75" x14ac:dyDescent="0.3">
      <c r="A92"/>
      <c r="B92" s="28">
        <v>8.1999999999999993</v>
      </c>
      <c r="C92" s="72" t="s">
        <v>145</v>
      </c>
      <c r="D92" s="63" t="s">
        <v>45</v>
      </c>
      <c r="E92" s="63">
        <v>1</v>
      </c>
      <c r="F92" s="53"/>
      <c r="G92" s="33">
        <f t="shared" si="4"/>
        <v>0</v>
      </c>
    </row>
    <row r="93" spans="1:7" ht="28.5" x14ac:dyDescent="0.3">
      <c r="A93"/>
      <c r="B93" s="28">
        <v>8.3000000000000007</v>
      </c>
      <c r="C93" s="69" t="s">
        <v>146</v>
      </c>
      <c r="D93" s="63" t="s">
        <v>30</v>
      </c>
      <c r="E93" s="63">
        <v>1</v>
      </c>
      <c r="F93" s="53"/>
      <c r="G93" s="33">
        <f t="shared" si="4"/>
        <v>0</v>
      </c>
    </row>
    <row r="94" spans="1:7" ht="25.5" x14ac:dyDescent="0.25">
      <c r="A94"/>
      <c r="B94" s="28">
        <v>8.4</v>
      </c>
      <c r="C94" s="73" t="s">
        <v>147</v>
      </c>
      <c r="D94" s="67" t="s">
        <v>18</v>
      </c>
      <c r="E94" s="63">
        <v>1</v>
      </c>
      <c r="F94" s="53"/>
      <c r="G94" s="33">
        <f t="shared" si="4"/>
        <v>0</v>
      </c>
    </row>
    <row r="95" spans="1:7" ht="25.5" x14ac:dyDescent="0.25">
      <c r="A95"/>
      <c r="B95" s="28">
        <v>8.5</v>
      </c>
      <c r="C95" s="73" t="s">
        <v>148</v>
      </c>
      <c r="D95" s="67" t="s">
        <v>144</v>
      </c>
      <c r="E95" s="63">
        <v>1</v>
      </c>
      <c r="F95" s="53"/>
      <c r="G95" s="33">
        <f t="shared" si="4"/>
        <v>0</v>
      </c>
    </row>
    <row r="96" spans="1:7" ht="39" x14ac:dyDescent="0.25">
      <c r="A96"/>
      <c r="B96" s="28">
        <v>8.6</v>
      </c>
      <c r="C96" s="74" t="s">
        <v>149</v>
      </c>
      <c r="D96" s="67" t="s">
        <v>27</v>
      </c>
      <c r="E96" s="63">
        <v>1</v>
      </c>
      <c r="F96" s="53"/>
      <c r="G96" s="33">
        <f t="shared" si="4"/>
        <v>0</v>
      </c>
    </row>
    <row r="97" spans="1:7" ht="26.25" x14ac:dyDescent="0.25">
      <c r="A97"/>
      <c r="B97" s="28">
        <v>8.7000000000000099</v>
      </c>
      <c r="C97" s="74" t="s">
        <v>150</v>
      </c>
      <c r="D97" s="67" t="s">
        <v>27</v>
      </c>
      <c r="E97" s="63">
        <v>1</v>
      </c>
      <c r="F97" s="53"/>
      <c r="G97" s="33">
        <f t="shared" si="4"/>
        <v>0</v>
      </c>
    </row>
    <row r="98" spans="1:7" x14ac:dyDescent="0.25">
      <c r="A98"/>
      <c r="B98" s="28">
        <f>+B97+0.1</f>
        <v>8.8000000000000096</v>
      </c>
      <c r="C98" s="74" t="s">
        <v>151</v>
      </c>
      <c r="D98" s="67" t="s">
        <v>30</v>
      </c>
      <c r="E98" s="63">
        <v>1</v>
      </c>
      <c r="F98" s="53"/>
      <c r="G98" s="41">
        <f t="shared" si="4"/>
        <v>0</v>
      </c>
    </row>
    <row r="99" spans="1:7" ht="26.25" x14ac:dyDescent="0.25">
      <c r="A99"/>
      <c r="B99" s="28">
        <f t="shared" ref="B99" si="5">+B98+0.1</f>
        <v>8.9000000000000092</v>
      </c>
      <c r="C99" s="74" t="s">
        <v>152</v>
      </c>
      <c r="D99" s="67" t="s">
        <v>30</v>
      </c>
      <c r="E99" s="63">
        <v>1</v>
      </c>
      <c r="F99" s="53"/>
      <c r="G99" s="41">
        <f t="shared" si="4"/>
        <v>0</v>
      </c>
    </row>
    <row r="100" spans="1:7" x14ac:dyDescent="0.25">
      <c r="A100"/>
      <c r="B100" s="28" t="s">
        <v>153</v>
      </c>
      <c r="C100" s="75" t="s">
        <v>154</v>
      </c>
      <c r="D100" s="67" t="s">
        <v>30</v>
      </c>
      <c r="E100" s="63">
        <v>1</v>
      </c>
      <c r="F100" s="53"/>
      <c r="G100" s="41">
        <f t="shared" si="4"/>
        <v>0</v>
      </c>
    </row>
    <row r="101" spans="1:7" ht="28.9" customHeight="1" x14ac:dyDescent="0.25">
      <c r="A101"/>
      <c r="B101" s="28" t="s">
        <v>155</v>
      </c>
      <c r="C101" s="74" t="s">
        <v>156</v>
      </c>
      <c r="D101" s="67" t="s">
        <v>27</v>
      </c>
      <c r="E101" s="63">
        <v>1</v>
      </c>
      <c r="F101" s="53"/>
      <c r="G101" s="41">
        <f t="shared" si="4"/>
        <v>0</v>
      </c>
    </row>
    <row r="102" spans="1:7" ht="30.6" customHeight="1" x14ac:dyDescent="0.25">
      <c r="A102"/>
      <c r="B102" s="28" t="s">
        <v>157</v>
      </c>
      <c r="C102" s="74" t="s">
        <v>158</v>
      </c>
      <c r="D102" s="67" t="s">
        <v>18</v>
      </c>
      <c r="E102" s="63">
        <v>1</v>
      </c>
      <c r="F102" s="53"/>
      <c r="G102" s="41">
        <f t="shared" si="4"/>
        <v>0</v>
      </c>
    </row>
    <row r="103" spans="1:7" ht="18" customHeight="1" x14ac:dyDescent="0.25">
      <c r="A103"/>
      <c r="B103" s="28" t="s">
        <v>159</v>
      </c>
      <c r="C103" s="74" t="s">
        <v>160</v>
      </c>
      <c r="D103" s="67" t="s">
        <v>30</v>
      </c>
      <c r="E103" s="63">
        <v>1</v>
      </c>
      <c r="F103" s="53"/>
      <c r="G103" s="41">
        <f t="shared" si="4"/>
        <v>0</v>
      </c>
    </row>
    <row r="104" spans="1:7" ht="18" customHeight="1" x14ac:dyDescent="0.25">
      <c r="A104"/>
      <c r="B104" s="28" t="s">
        <v>161</v>
      </c>
      <c r="C104" s="74" t="s">
        <v>162</v>
      </c>
      <c r="D104" s="67" t="s">
        <v>30</v>
      </c>
      <c r="E104" s="63">
        <v>1</v>
      </c>
      <c r="F104" s="53"/>
      <c r="G104" s="41">
        <f t="shared" si="4"/>
        <v>0</v>
      </c>
    </row>
    <row r="105" spans="1:7" ht="27" customHeight="1" x14ac:dyDescent="0.25">
      <c r="A105"/>
      <c r="B105" s="28" t="s">
        <v>163</v>
      </c>
      <c r="C105" s="76" t="s">
        <v>164</v>
      </c>
      <c r="D105" s="67" t="s">
        <v>45</v>
      </c>
      <c r="E105" s="67">
        <v>1</v>
      </c>
      <c r="F105" s="53"/>
      <c r="G105" s="41">
        <f t="shared" si="4"/>
        <v>0</v>
      </c>
    </row>
    <row r="106" spans="1:7" ht="17.45" customHeight="1" x14ac:dyDescent="0.25">
      <c r="A106"/>
      <c r="B106" s="28" t="s">
        <v>165</v>
      </c>
      <c r="C106" s="76" t="s">
        <v>166</v>
      </c>
      <c r="D106" s="67" t="s">
        <v>18</v>
      </c>
      <c r="E106" s="67">
        <v>1</v>
      </c>
      <c r="F106" s="53"/>
      <c r="G106" s="41">
        <f t="shared" si="4"/>
        <v>0</v>
      </c>
    </row>
    <row r="107" spans="1:7" ht="42.6" customHeight="1" x14ac:dyDescent="0.25">
      <c r="A107"/>
      <c r="B107" s="28" t="s">
        <v>167</v>
      </c>
      <c r="C107" s="76" t="s">
        <v>168</v>
      </c>
      <c r="D107" s="67" t="s">
        <v>27</v>
      </c>
      <c r="E107" s="67">
        <v>1</v>
      </c>
      <c r="F107" s="53"/>
      <c r="G107" s="41">
        <f t="shared" si="4"/>
        <v>0</v>
      </c>
    </row>
    <row r="108" spans="1:7" ht="42.6" customHeight="1" x14ac:dyDescent="0.25">
      <c r="A108"/>
      <c r="B108" s="28" t="s">
        <v>169</v>
      </c>
      <c r="C108" s="76" t="s">
        <v>170</v>
      </c>
      <c r="D108" s="67" t="s">
        <v>27</v>
      </c>
      <c r="E108" s="67">
        <v>1</v>
      </c>
      <c r="F108" s="53"/>
      <c r="G108" s="41">
        <f t="shared" si="4"/>
        <v>0</v>
      </c>
    </row>
    <row r="109" spans="1:7" ht="15.75" thickBot="1" x14ac:dyDescent="0.3">
      <c r="A109"/>
      <c r="B109" s="95" t="s">
        <v>66</v>
      </c>
      <c r="C109" s="96"/>
      <c r="D109" s="96"/>
      <c r="E109" s="96"/>
      <c r="F109" s="96"/>
      <c r="G109" s="44">
        <f>SUM(G91:G108)</f>
        <v>0</v>
      </c>
    </row>
    <row r="110" spans="1:7" x14ac:dyDescent="0.25">
      <c r="A110"/>
      <c r="B110" s="57" t="s">
        <v>171</v>
      </c>
      <c r="C110" s="58" t="s">
        <v>172</v>
      </c>
      <c r="D110" s="59"/>
      <c r="E110" s="60"/>
      <c r="F110" s="61"/>
      <c r="G110" s="62"/>
    </row>
    <row r="111" spans="1:7" ht="42.75" x14ac:dyDescent="0.3">
      <c r="A111"/>
      <c r="B111" s="28">
        <v>9.1</v>
      </c>
      <c r="C111" s="69" t="s">
        <v>173</v>
      </c>
      <c r="D111" s="63" t="s">
        <v>18</v>
      </c>
      <c r="E111" s="63">
        <v>1</v>
      </c>
      <c r="F111" s="53"/>
      <c r="G111" s="33">
        <f>ROUND(E111*F111,2)</f>
        <v>0</v>
      </c>
    </row>
    <row r="112" spans="1:7" ht="76.900000000000006" customHeight="1" x14ac:dyDescent="0.3">
      <c r="A112"/>
      <c r="B112" s="28">
        <v>9.1999999999999993</v>
      </c>
      <c r="C112" s="69" t="s">
        <v>174</v>
      </c>
      <c r="D112" s="63" t="s">
        <v>18</v>
      </c>
      <c r="E112" s="63">
        <v>1</v>
      </c>
      <c r="F112" s="53"/>
      <c r="G112" s="33">
        <f t="shared" ref="G112:G117" si="6">ROUND(E112*F112,2)</f>
        <v>0</v>
      </c>
    </row>
    <row r="113" spans="1:7" ht="41.45" customHeight="1" x14ac:dyDescent="0.3">
      <c r="A113"/>
      <c r="B113" s="28">
        <v>9.3000000000000007</v>
      </c>
      <c r="C113" s="69" t="s">
        <v>175</v>
      </c>
      <c r="D113" s="67" t="s">
        <v>18</v>
      </c>
      <c r="E113" s="67">
        <v>1</v>
      </c>
      <c r="F113" s="53"/>
      <c r="G113" s="33">
        <f t="shared" si="6"/>
        <v>0</v>
      </c>
    </row>
    <row r="114" spans="1:7" ht="41.45" customHeight="1" x14ac:dyDescent="0.3">
      <c r="A114"/>
      <c r="B114" s="28">
        <v>9.4</v>
      </c>
      <c r="C114" s="69" t="s">
        <v>176</v>
      </c>
      <c r="D114" s="67" t="s">
        <v>45</v>
      </c>
      <c r="E114" s="67">
        <v>1</v>
      </c>
      <c r="F114" s="53"/>
      <c r="G114" s="33">
        <f t="shared" si="6"/>
        <v>0</v>
      </c>
    </row>
    <row r="115" spans="1:7" ht="41.45" customHeight="1" x14ac:dyDescent="0.3">
      <c r="A115"/>
      <c r="B115" s="28">
        <v>9.5</v>
      </c>
      <c r="C115" s="77" t="s">
        <v>177</v>
      </c>
      <c r="D115" s="67" t="s">
        <v>18</v>
      </c>
      <c r="E115" s="67">
        <v>1</v>
      </c>
      <c r="F115" s="53"/>
      <c r="G115" s="33">
        <f t="shared" si="6"/>
        <v>0</v>
      </c>
    </row>
    <row r="116" spans="1:7" ht="22.9" customHeight="1" x14ac:dyDescent="0.25">
      <c r="A116"/>
      <c r="B116" s="28">
        <v>9.6</v>
      </c>
      <c r="C116" s="78" t="s">
        <v>178</v>
      </c>
      <c r="D116" s="67" t="s">
        <v>27</v>
      </c>
      <c r="E116" s="67">
        <v>1</v>
      </c>
      <c r="F116" s="53"/>
      <c r="G116" s="41">
        <f t="shared" si="6"/>
        <v>0</v>
      </c>
    </row>
    <row r="117" spans="1:7" ht="41.45" customHeight="1" x14ac:dyDescent="0.3">
      <c r="A117"/>
      <c r="B117" s="28">
        <v>9.6999999999999993</v>
      </c>
      <c r="C117" s="77" t="s">
        <v>179</v>
      </c>
      <c r="D117" s="67" t="s">
        <v>45</v>
      </c>
      <c r="E117" s="67">
        <v>1</v>
      </c>
      <c r="F117" s="53"/>
      <c r="G117" s="41">
        <f t="shared" si="6"/>
        <v>0</v>
      </c>
    </row>
    <row r="118" spans="1:7" ht="15.75" thickBot="1" x14ac:dyDescent="0.3">
      <c r="A118"/>
      <c r="B118" s="95" t="s">
        <v>66</v>
      </c>
      <c r="C118" s="96"/>
      <c r="D118" s="96"/>
      <c r="E118" s="96"/>
      <c r="F118" s="96"/>
      <c r="G118" s="44">
        <f>SUM(G111:G117)</f>
        <v>0</v>
      </c>
    </row>
    <row r="119" spans="1:7" x14ac:dyDescent="0.25">
      <c r="A119"/>
      <c r="B119" s="57" t="s">
        <v>180</v>
      </c>
      <c r="C119" s="58" t="s">
        <v>181</v>
      </c>
      <c r="D119" s="59"/>
      <c r="E119" s="60"/>
      <c r="F119" s="61"/>
      <c r="G119" s="62"/>
    </row>
    <row r="120" spans="1:7" ht="48" customHeight="1" x14ac:dyDescent="0.25">
      <c r="A120"/>
      <c r="B120" s="28">
        <v>10.1</v>
      </c>
      <c r="C120" s="54" t="s">
        <v>182</v>
      </c>
      <c r="D120" s="63" t="s">
        <v>45</v>
      </c>
      <c r="E120" s="63">
        <v>1</v>
      </c>
      <c r="F120" s="53"/>
      <c r="G120" s="33">
        <f>ROUND(E120*F120,2)</f>
        <v>0</v>
      </c>
    </row>
    <row r="121" spans="1:7" ht="27" customHeight="1" x14ac:dyDescent="0.25">
      <c r="A121"/>
      <c r="B121" s="28">
        <v>10.199999999999999</v>
      </c>
      <c r="C121" s="79" t="s">
        <v>183</v>
      </c>
      <c r="D121" s="63" t="s">
        <v>45</v>
      </c>
      <c r="E121" s="63">
        <v>1</v>
      </c>
      <c r="F121" s="53"/>
      <c r="G121" s="33">
        <f t="shared" ref="G121:G122" si="7">ROUND(E121*F121,2)</f>
        <v>0</v>
      </c>
    </row>
    <row r="122" spans="1:7" ht="27" customHeight="1" x14ac:dyDescent="0.25">
      <c r="A122"/>
      <c r="B122" s="28">
        <v>10.3</v>
      </c>
      <c r="C122" s="80" t="s">
        <v>184</v>
      </c>
      <c r="D122" s="67" t="s">
        <v>45</v>
      </c>
      <c r="E122" s="63">
        <v>1</v>
      </c>
      <c r="F122" s="53"/>
      <c r="G122" s="33">
        <f t="shared" si="7"/>
        <v>0</v>
      </c>
    </row>
    <row r="123" spans="1:7" ht="15.75" thickBot="1" x14ac:dyDescent="0.3">
      <c r="A123"/>
      <c r="B123" s="95" t="s">
        <v>66</v>
      </c>
      <c r="C123" s="96"/>
      <c r="D123" s="96"/>
      <c r="E123" s="96"/>
      <c r="F123" s="96"/>
      <c r="G123" s="44">
        <f>SUM(G120:G122)</f>
        <v>0</v>
      </c>
    </row>
    <row r="124" spans="1:7" x14ac:dyDescent="0.25">
      <c r="A124"/>
      <c r="B124" s="57" t="s">
        <v>185</v>
      </c>
      <c r="C124" s="58" t="s">
        <v>186</v>
      </c>
      <c r="D124" s="59"/>
      <c r="E124" s="60"/>
      <c r="F124" s="61"/>
      <c r="G124" s="62"/>
    </row>
    <row r="125" spans="1:7" ht="48" customHeight="1" x14ac:dyDescent="0.25">
      <c r="A125"/>
      <c r="B125" s="28">
        <v>11.1</v>
      </c>
      <c r="C125" s="79" t="s">
        <v>187</v>
      </c>
      <c r="D125" s="63" t="s">
        <v>18</v>
      </c>
      <c r="E125" s="63">
        <v>1</v>
      </c>
      <c r="F125" s="53"/>
      <c r="G125" s="33">
        <f>ROUND(E125*F125,2)</f>
        <v>0</v>
      </c>
    </row>
    <row r="126" spans="1:7" ht="27" customHeight="1" x14ac:dyDescent="0.25">
      <c r="A126"/>
      <c r="B126" s="28">
        <v>11.2</v>
      </c>
      <c r="C126" s="79" t="s">
        <v>188</v>
      </c>
      <c r="D126" s="63" t="s">
        <v>18</v>
      </c>
      <c r="E126" s="63">
        <v>1</v>
      </c>
      <c r="F126" s="53"/>
      <c r="G126" s="33">
        <f t="shared" ref="G126:G127" si="8">ROUND(E126*F126,2)</f>
        <v>0</v>
      </c>
    </row>
    <row r="127" spans="1:7" ht="27" customHeight="1" x14ac:dyDescent="0.25">
      <c r="A127"/>
      <c r="B127" s="28">
        <v>11.3</v>
      </c>
      <c r="C127" s="80" t="s">
        <v>189</v>
      </c>
      <c r="D127" s="63" t="s">
        <v>30</v>
      </c>
      <c r="E127" s="63">
        <v>1</v>
      </c>
      <c r="F127" s="53"/>
      <c r="G127" s="33">
        <f t="shared" si="8"/>
        <v>0</v>
      </c>
    </row>
    <row r="128" spans="1:7" ht="15.75" thickBot="1" x14ac:dyDescent="0.3">
      <c r="A128"/>
      <c r="B128" s="95" t="s">
        <v>66</v>
      </c>
      <c r="C128" s="96"/>
      <c r="D128" s="96"/>
      <c r="E128" s="96"/>
      <c r="F128" s="96"/>
      <c r="G128" s="44">
        <f>SUM(G125:G127)</f>
        <v>0</v>
      </c>
    </row>
    <row r="129" spans="1:7" ht="15.75" thickBot="1" x14ac:dyDescent="0.3">
      <c r="A129"/>
      <c r="B129"/>
      <c r="C129"/>
      <c r="D129"/>
      <c r="E129"/>
      <c r="F129"/>
      <c r="G129"/>
    </row>
    <row r="130" spans="1:7" ht="12.6" customHeight="1" x14ac:dyDescent="0.25">
      <c r="A130"/>
      <c r="B130" s="97" t="s">
        <v>190</v>
      </c>
      <c r="C130" s="98"/>
      <c r="D130" s="98"/>
      <c r="E130" s="98"/>
      <c r="F130" s="99"/>
      <c r="G130" s="81">
        <f>+G128+G123+G118+G109+G89+G81+G72+G65+G58+G52+G43</f>
        <v>0</v>
      </c>
    </row>
    <row r="131" spans="1:7" x14ac:dyDescent="0.25">
      <c r="A131"/>
      <c r="B131" s="91" t="s">
        <v>191</v>
      </c>
      <c r="C131" s="92"/>
      <c r="D131" s="92"/>
      <c r="E131" s="92"/>
      <c r="F131" s="82">
        <v>0.23</v>
      </c>
      <c r="G131" s="83">
        <f>ROUND(F131*G130,0)</f>
        <v>0</v>
      </c>
    </row>
    <row r="132" spans="1:7" x14ac:dyDescent="0.25">
      <c r="A132"/>
      <c r="B132" s="91" t="s">
        <v>192</v>
      </c>
      <c r="C132" s="92"/>
      <c r="D132" s="92"/>
      <c r="E132" s="92"/>
      <c r="F132" s="82">
        <v>0.04</v>
      </c>
      <c r="G132" s="83">
        <f>ROUND(F132*G130,0)</f>
        <v>0</v>
      </c>
    </row>
    <row r="133" spans="1:7" x14ac:dyDescent="0.25">
      <c r="A133"/>
      <c r="B133" s="91" t="s">
        <v>193</v>
      </c>
      <c r="C133" s="92"/>
      <c r="D133" s="92"/>
      <c r="E133" s="92"/>
      <c r="F133" s="82">
        <v>0.03</v>
      </c>
      <c r="G133" s="83">
        <f>ROUND(F133*G130,0)</f>
        <v>0</v>
      </c>
    </row>
    <row r="134" spans="1:7" x14ac:dyDescent="0.25">
      <c r="A134"/>
      <c r="B134" s="91" t="s">
        <v>194</v>
      </c>
      <c r="C134" s="92"/>
      <c r="D134" s="92"/>
      <c r="E134" s="92"/>
      <c r="F134" s="84">
        <v>0.19</v>
      </c>
      <c r="G134" s="85">
        <f>ROUND(F134*G132,0)</f>
        <v>0</v>
      </c>
    </row>
    <row r="135" spans="1:7" x14ac:dyDescent="0.25">
      <c r="A135"/>
      <c r="B135" s="93" t="s">
        <v>195</v>
      </c>
      <c r="C135" s="94"/>
      <c r="D135" s="94"/>
      <c r="E135" s="94"/>
      <c r="F135" s="94"/>
      <c r="G135" s="86">
        <f>SUM(G130:G134)</f>
        <v>0</v>
      </c>
    </row>
    <row r="136" spans="1:7" x14ac:dyDescent="0.25">
      <c r="A136"/>
      <c r="B136" s="105"/>
      <c r="C136" s="106"/>
      <c r="D136" s="106"/>
      <c r="E136" s="106"/>
      <c r="F136" s="107"/>
      <c r="G136" s="87"/>
    </row>
    <row r="137" spans="1:7" x14ac:dyDescent="0.25">
      <c r="A137"/>
      <c r="B137" s="102" t="s">
        <v>196</v>
      </c>
      <c r="C137" s="103" t="s">
        <v>196</v>
      </c>
      <c r="D137" s="103"/>
      <c r="E137" s="103"/>
      <c r="F137" s="104"/>
      <c r="G137" s="88"/>
    </row>
    <row r="138" spans="1:7" x14ac:dyDescent="0.25">
      <c r="A138"/>
      <c r="B138" s="105"/>
      <c r="C138" s="106"/>
      <c r="D138" s="106"/>
      <c r="E138" s="106"/>
      <c r="F138" s="107"/>
      <c r="G138" s="87"/>
    </row>
    <row r="139" spans="1:7" ht="15.75" thickBot="1" x14ac:dyDescent="0.3">
      <c r="A139"/>
      <c r="B139" s="108" t="s">
        <v>197</v>
      </c>
      <c r="C139" s="109"/>
      <c r="D139" s="109"/>
      <c r="E139" s="109"/>
      <c r="F139" s="110"/>
      <c r="G139" s="89">
        <f>+G137+G135</f>
        <v>0</v>
      </c>
    </row>
    <row r="140" spans="1:7" ht="61.15" customHeight="1" x14ac:dyDescent="0.25">
      <c r="A140" s="1"/>
      <c r="B140" s="13"/>
      <c r="C140" s="13"/>
      <c r="D140" s="13"/>
      <c r="E140" s="13"/>
      <c r="F140" s="13"/>
      <c r="G140" s="13"/>
    </row>
    <row r="141" spans="1:7" ht="30.75" customHeight="1" x14ac:dyDescent="0.25">
      <c r="B141" s="101" t="s">
        <v>198</v>
      </c>
      <c r="C141" s="101"/>
      <c r="D141" s="101"/>
      <c r="E141" s="101"/>
      <c r="F141" s="101"/>
      <c r="G141" s="101"/>
    </row>
    <row r="142" spans="1:7" ht="9.75" customHeight="1" x14ac:dyDescent="0.25">
      <c r="B142" s="13"/>
      <c r="C142" s="13"/>
      <c r="D142" s="13"/>
      <c r="E142" s="13"/>
      <c r="F142" s="13"/>
      <c r="G142" s="13"/>
    </row>
    <row r="143" spans="1:7" ht="27.75" customHeight="1" x14ac:dyDescent="0.25">
      <c r="B143" s="101" t="s">
        <v>199</v>
      </c>
      <c r="C143" s="101"/>
      <c r="D143" s="101"/>
      <c r="E143" s="101"/>
      <c r="F143" s="101"/>
      <c r="G143" s="101"/>
    </row>
    <row r="144" spans="1:7" ht="11.25" customHeight="1" x14ac:dyDescent="0.25">
      <c r="B144" s="100"/>
      <c r="C144" s="100"/>
      <c r="D144" s="100"/>
      <c r="E144" s="100"/>
      <c r="F144" s="100"/>
      <c r="G144" s="100"/>
    </row>
    <row r="145" spans="1:7" ht="29.25" customHeight="1" x14ac:dyDescent="0.25">
      <c r="B145" s="101" t="s">
        <v>200</v>
      </c>
      <c r="C145" s="101"/>
      <c r="D145" s="101"/>
      <c r="E145" s="101"/>
      <c r="F145" s="101"/>
      <c r="G145" s="101"/>
    </row>
    <row r="146" spans="1:7" ht="10.5" customHeight="1" x14ac:dyDescent="0.25">
      <c r="B146" s="13"/>
      <c r="C146" s="13"/>
      <c r="D146" s="7"/>
      <c r="E146" s="7"/>
      <c r="F146" s="7"/>
      <c r="G146" s="7"/>
    </row>
    <row r="147" spans="1:7" s="3" customFormat="1" ht="57" customHeight="1" x14ac:dyDescent="0.25">
      <c r="A147" s="4"/>
      <c r="B147" s="114" t="s">
        <v>201</v>
      </c>
      <c r="C147" s="114"/>
      <c r="D147" s="114"/>
      <c r="E147" s="114"/>
      <c r="F147" s="114"/>
      <c r="G147" s="114"/>
    </row>
    <row r="148" spans="1:7" x14ac:dyDescent="0.25">
      <c r="B148" s="14"/>
      <c r="C148" s="13"/>
      <c r="D148" s="6"/>
      <c r="E148" s="8"/>
      <c r="F148" s="8"/>
      <c r="G148" s="8"/>
    </row>
    <row r="149" spans="1:7" ht="18" customHeight="1" x14ac:dyDescent="0.25">
      <c r="B149" s="100" t="s">
        <v>202</v>
      </c>
      <c r="C149" s="100"/>
      <c r="D149" s="100"/>
      <c r="E149" s="100"/>
      <c r="F149" s="100"/>
      <c r="G149" s="100"/>
    </row>
    <row r="150" spans="1:7" ht="17.25" customHeight="1" x14ac:dyDescent="0.25">
      <c r="B150" s="14"/>
      <c r="C150" s="13"/>
      <c r="D150" s="6"/>
      <c r="E150" s="8"/>
      <c r="F150" s="8"/>
      <c r="G150" s="8"/>
    </row>
    <row r="151" spans="1:7" ht="17.25" customHeight="1" x14ac:dyDescent="0.25">
      <c r="B151" s="101" t="s">
        <v>203</v>
      </c>
      <c r="C151" s="101"/>
      <c r="D151" s="101"/>
      <c r="E151" s="101"/>
      <c r="F151" s="101"/>
      <c r="G151" s="101"/>
    </row>
    <row r="152" spans="1:7" ht="25.5" customHeight="1" x14ac:dyDescent="0.25">
      <c r="B152" s="14"/>
      <c r="C152" s="13"/>
      <c r="D152" s="6"/>
      <c r="E152" s="8"/>
      <c r="F152" s="8"/>
      <c r="G152" s="8"/>
    </row>
    <row r="153" spans="1:7" ht="19.5" customHeight="1" x14ac:dyDescent="0.25">
      <c r="B153" s="111" t="s">
        <v>204</v>
      </c>
      <c r="C153" s="111"/>
      <c r="D153" s="111"/>
      <c r="E153" s="111"/>
      <c r="F153" s="111"/>
      <c r="G153" s="111"/>
    </row>
    <row r="154" spans="1:7" ht="21" customHeight="1" x14ac:dyDescent="0.25">
      <c r="B154" s="16"/>
      <c r="C154" s="15"/>
    </row>
    <row r="155" spans="1:7" ht="25.5" customHeight="1" x14ac:dyDescent="0.25"/>
    <row r="156" spans="1:7" ht="25.5" customHeight="1" x14ac:dyDescent="0.25">
      <c r="B156" s="113" t="s">
        <v>205</v>
      </c>
      <c r="C156" s="113"/>
      <c r="D156" s="113"/>
      <c r="E156" s="113"/>
      <c r="F156" s="113"/>
      <c r="G156" s="113"/>
    </row>
    <row r="157" spans="1:7" ht="25.5" customHeight="1" x14ac:dyDescent="0.25">
      <c r="B157" s="18" t="s">
        <v>206</v>
      </c>
      <c r="C157" s="19"/>
      <c r="D157" s="17"/>
      <c r="E157" s="20"/>
      <c r="F157" s="20"/>
      <c r="G157" s="20"/>
    </row>
    <row r="158" spans="1:7" ht="23.25" customHeight="1" x14ac:dyDescent="0.25">
      <c r="B158" s="113" t="s">
        <v>207</v>
      </c>
      <c r="C158" s="113"/>
      <c r="D158" s="17"/>
      <c r="E158" s="17"/>
      <c r="F158" s="17"/>
      <c r="G158" s="20"/>
    </row>
    <row r="159" spans="1:7" ht="23.25" customHeight="1" x14ac:dyDescent="0.25">
      <c r="B159" s="113" t="s">
        <v>208</v>
      </c>
      <c r="C159" s="113"/>
      <c r="D159" s="113"/>
      <c r="E159" s="113"/>
      <c r="F159" s="113"/>
      <c r="G159" s="113"/>
    </row>
    <row r="160" spans="1:7" ht="21.75" customHeight="1" x14ac:dyDescent="0.25">
      <c r="B160" s="113" t="s">
        <v>209</v>
      </c>
      <c r="C160" s="113"/>
      <c r="D160" s="113"/>
      <c r="E160" s="113"/>
      <c r="F160" s="113"/>
      <c r="G160" s="113"/>
    </row>
    <row r="161" spans="2:7" ht="24.75" customHeight="1" x14ac:dyDescent="0.25">
      <c r="B161" s="113" t="s">
        <v>210</v>
      </c>
      <c r="C161" s="113"/>
      <c r="D161" s="113"/>
      <c r="E161" s="113"/>
      <c r="F161" s="113"/>
      <c r="G161" s="113"/>
    </row>
    <row r="162" spans="2:7" ht="16.5" customHeight="1" x14ac:dyDescent="0.25"/>
    <row r="163" spans="2:7" ht="48" customHeight="1" x14ac:dyDescent="0.25">
      <c r="B163" s="112" t="s">
        <v>211</v>
      </c>
      <c r="C163" s="112"/>
      <c r="D163" s="112"/>
      <c r="E163" s="112"/>
      <c r="F163" s="112"/>
      <c r="G163" s="112"/>
    </row>
    <row r="164" spans="2:7" ht="89.25" customHeight="1" x14ac:dyDescent="0.25"/>
    <row r="165" spans="2:7" ht="89.25" customHeight="1" x14ac:dyDescent="0.25"/>
    <row r="170" spans="2:7" ht="51" customHeight="1" x14ac:dyDescent="0.25"/>
    <row r="171" spans="2:7" ht="51" customHeight="1" x14ac:dyDescent="0.25"/>
    <row r="172" spans="2:7" ht="114.75" customHeight="1" x14ac:dyDescent="0.25"/>
    <row r="173" spans="2:7" ht="102" customHeight="1" x14ac:dyDescent="0.25"/>
    <row r="174" spans="2:7" ht="89.25" customHeight="1" x14ac:dyDescent="0.25"/>
    <row r="178" ht="63.75" customHeight="1" x14ac:dyDescent="0.25"/>
    <row r="179" ht="127.5" customHeight="1" x14ac:dyDescent="0.25"/>
    <row r="180" ht="140.25" customHeight="1" x14ac:dyDescent="0.25"/>
    <row r="184" ht="89.25" customHeight="1" x14ac:dyDescent="0.25"/>
    <row r="188" ht="89.25" customHeight="1" x14ac:dyDescent="0.25"/>
    <row r="191" ht="25.5" customHeight="1" x14ac:dyDescent="0.25"/>
    <row r="192" ht="25.5" customHeight="1" x14ac:dyDescent="0.25"/>
    <row r="193" ht="191.25" customHeight="1" x14ac:dyDescent="0.25"/>
    <row r="196" ht="25.5" customHeight="1" x14ac:dyDescent="0.25"/>
    <row r="197" ht="178.5" customHeight="1" x14ac:dyDescent="0.25"/>
    <row r="198" ht="102" customHeight="1" x14ac:dyDescent="0.25"/>
    <row r="199" ht="25.5" customHeight="1" x14ac:dyDescent="0.25"/>
    <row r="200" ht="216.75" customHeight="1" x14ac:dyDescent="0.25"/>
    <row r="203" ht="25.5" customHeight="1" x14ac:dyDescent="0.25"/>
    <row r="204" ht="25.5" customHeight="1" x14ac:dyDescent="0.25"/>
    <row r="205" ht="25.5" customHeight="1" x14ac:dyDescent="0.25"/>
    <row r="206" ht="51" customHeight="1" x14ac:dyDescent="0.25"/>
    <row r="207" ht="25.5" customHeight="1" x14ac:dyDescent="0.25"/>
    <row r="208" ht="267.75" customHeight="1" x14ac:dyDescent="0.25"/>
    <row r="213" ht="102" customHeight="1" x14ac:dyDescent="0.25"/>
    <row r="214" ht="114.75" customHeight="1" x14ac:dyDescent="0.25"/>
    <row r="215" ht="25.5" customHeight="1" x14ac:dyDescent="0.25"/>
    <row r="216" ht="25.5" customHeight="1" x14ac:dyDescent="0.25"/>
    <row r="217" ht="178.5" customHeight="1" x14ac:dyDescent="0.25"/>
    <row r="219" ht="38.25" customHeight="1" x14ac:dyDescent="0.25"/>
    <row r="220" ht="25.5" customHeight="1" x14ac:dyDescent="0.25"/>
    <row r="221" ht="229.5" customHeight="1" x14ac:dyDescent="0.25"/>
    <row r="225" ht="63.75" customHeight="1" x14ac:dyDescent="0.25"/>
    <row r="226" ht="102" customHeight="1" x14ac:dyDescent="0.25"/>
    <row r="227" ht="114.75" customHeight="1" x14ac:dyDescent="0.25"/>
    <row r="228" ht="38.25" customHeight="1" x14ac:dyDescent="0.25"/>
    <row r="229" ht="38.25" customHeight="1" x14ac:dyDescent="0.25"/>
    <row r="230" ht="114.75" customHeight="1" x14ac:dyDescent="0.25"/>
    <row r="231" ht="38.25" customHeight="1" x14ac:dyDescent="0.25"/>
    <row r="234" ht="25.5" customHeight="1" x14ac:dyDescent="0.25"/>
    <row r="235" ht="25.5" customHeight="1" x14ac:dyDescent="0.25"/>
    <row r="236" ht="25.5" customHeight="1" x14ac:dyDescent="0.25"/>
    <row r="237" ht="25.5" customHeight="1" x14ac:dyDescent="0.25"/>
    <row r="238" ht="25.5" customHeight="1" x14ac:dyDescent="0.25"/>
    <row r="239" ht="25.5" customHeight="1" x14ac:dyDescent="0.25"/>
    <row r="240" ht="216.75" customHeight="1" x14ac:dyDescent="0.25"/>
    <row r="244" ht="25.5" customHeight="1" x14ac:dyDescent="0.25"/>
    <row r="245" ht="165.75" customHeight="1" x14ac:dyDescent="0.25"/>
    <row r="246" ht="89.25" customHeight="1" x14ac:dyDescent="0.25"/>
    <row r="247" ht="51" customHeight="1" x14ac:dyDescent="0.25"/>
    <row r="248" ht="102" customHeight="1" x14ac:dyDescent="0.25"/>
    <row r="249" ht="25.5" customHeight="1" x14ac:dyDescent="0.25"/>
    <row r="250" ht="229.5" customHeight="1" x14ac:dyDescent="0.25"/>
    <row r="253" ht="25.5" customHeight="1" x14ac:dyDescent="0.25"/>
    <row r="254" ht="25.5" customHeight="1" x14ac:dyDescent="0.25"/>
    <row r="255" ht="140.25" customHeight="1" x14ac:dyDescent="0.25"/>
    <row r="258" ht="25.5" customHeight="1" x14ac:dyDescent="0.25"/>
    <row r="259" ht="25.5" customHeight="1" x14ac:dyDescent="0.25"/>
    <row r="260" ht="178.5" customHeight="1" x14ac:dyDescent="0.25"/>
    <row r="264" ht="89.25" customHeight="1" x14ac:dyDescent="0.25"/>
    <row r="265" ht="114.75" customHeight="1" x14ac:dyDescent="0.25"/>
    <row r="266" ht="76.5" customHeight="1" x14ac:dyDescent="0.25"/>
    <row r="270" ht="89.25" customHeight="1" x14ac:dyDescent="0.25"/>
    <row r="271" ht="89.25" customHeight="1" x14ac:dyDescent="0.25"/>
    <row r="272" ht="76.5" customHeight="1" x14ac:dyDescent="0.25"/>
    <row r="273" ht="51" customHeight="1" x14ac:dyDescent="0.25"/>
    <row r="274" ht="51" customHeight="1" x14ac:dyDescent="0.25"/>
    <row r="275" ht="102" customHeight="1" x14ac:dyDescent="0.25"/>
    <row r="276" ht="51" customHeight="1" x14ac:dyDescent="0.25"/>
  </sheetData>
  <mergeCells count="43">
    <mergeCell ref="A2:G2"/>
    <mergeCell ref="A3:G3"/>
    <mergeCell ref="A7:G7"/>
    <mergeCell ref="B5:G6"/>
    <mergeCell ref="B11:C11"/>
    <mergeCell ref="B58:F58"/>
    <mergeCell ref="B81:F81"/>
    <mergeCell ref="B89:F89"/>
    <mergeCell ref="B109:F109"/>
    <mergeCell ref="B136:F136"/>
    <mergeCell ref="B153:G153"/>
    <mergeCell ref="B163:G163"/>
    <mergeCell ref="B156:G156"/>
    <mergeCell ref="B160:G160"/>
    <mergeCell ref="B161:G161"/>
    <mergeCell ref="B159:G159"/>
    <mergeCell ref="B158:C158"/>
    <mergeCell ref="B149:G149"/>
    <mergeCell ref="B151:G151"/>
    <mergeCell ref="B137:F137"/>
    <mergeCell ref="B138:F138"/>
    <mergeCell ref="B139:F139"/>
    <mergeCell ref="B147:G147"/>
    <mergeCell ref="B141:G141"/>
    <mergeCell ref="B143:G143"/>
    <mergeCell ref="B144:G144"/>
    <mergeCell ref="B145:G145"/>
    <mergeCell ref="B14:C14"/>
    <mergeCell ref="B132:E132"/>
    <mergeCell ref="B133:E133"/>
    <mergeCell ref="B134:E134"/>
    <mergeCell ref="B135:F135"/>
    <mergeCell ref="B118:F118"/>
    <mergeCell ref="B123:F123"/>
    <mergeCell ref="B128:F128"/>
    <mergeCell ref="B130:F130"/>
    <mergeCell ref="B131:E131"/>
    <mergeCell ref="B65:F65"/>
    <mergeCell ref="B72:F72"/>
    <mergeCell ref="B17:G17"/>
    <mergeCell ref="B18:F18"/>
    <mergeCell ref="B43:F43"/>
    <mergeCell ref="B52:F52"/>
  </mergeCells>
  <dataValidations disablePrompts="1" count="1">
    <dataValidation type="list" allowBlank="1" showInputMessage="1" showErrorMessage="1" sqref="C53 C44 C19:C42" xr:uid="{7595F229-9058-4927-9CE9-74C699423D74}">
      <formula1>Actividades</formula1>
    </dataValidation>
  </dataValidations>
  <pageMargins left="0.7" right="0.7" top="0.75" bottom="0.75" header="0.3" footer="0.3"/>
  <pageSetup scale="56"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3990AC-6FEB-4A1D-957E-A6DD8F495604}">
  <ds:schemaRefs>
    <ds:schemaRef ds:uri="http://schemas.microsoft.com/office/2006/metadata/properties"/>
    <ds:schemaRef ds:uri="http://schemas.microsoft.com/office/infopath/2007/PartnerControls"/>
    <ds:schemaRef ds:uri="edb4a288-17c0-409b-be07-d1c7bdacde27"/>
  </ds:schemaRefs>
</ds:datastoreItem>
</file>

<file path=customXml/itemProps2.xml><?xml version="1.0" encoding="utf-8"?>
<ds:datastoreItem xmlns:ds="http://schemas.openxmlformats.org/officeDocument/2006/customXml" ds:itemID="{2BF6A4D2-D7E4-45D5-A452-F499F0086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4a288-17c0-409b-be07-d1c7bdacde27"/>
    <ds:schemaRef ds:uri="f2207403-2827-4a88-a5c6-0e27dd21bf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6527F2-DAB3-405D-8775-FC238BADFB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vt:lpstr>
      <vt:lpstr>FORMATO!Área_de_impresión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DAVID ALEXANDER BUCHELLI GUTIERREZ</cp:lastModifiedBy>
  <cp:revision/>
  <dcterms:created xsi:type="dcterms:W3CDTF">2015-06-05T18:19:34Z</dcterms:created>
  <dcterms:modified xsi:type="dcterms:W3CDTF">2025-08-05T13:52:10Z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