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19"/>
  <workbookPr/>
  <mc:AlternateContent xmlns:mc="http://schemas.openxmlformats.org/markup-compatibility/2006">
    <mc:Choice Requires="x15">
      <x15ac:absPath xmlns:x15ac="http://schemas.microsoft.com/office/spreadsheetml/2010/11/ac" url="C:\Users\Udenar\Desktop\"/>
    </mc:Choice>
  </mc:AlternateContent>
  <xr:revisionPtr revIDLastSave="0" documentId="8_{25EDA063-A48F-4F90-8F82-4C295660DA09}" xr6:coauthVersionLast="47" xr6:coauthVersionMax="47" xr10:uidLastSave="{00000000-0000-0000-0000-000000000000}"/>
  <bookViews>
    <workbookView xWindow="-105" yWindow="0" windowWidth="14610" windowHeight="15585" xr2:uid="{00000000-000D-0000-FFFF-FFFF00000000}"/>
  </bookViews>
  <sheets>
    <sheet name="FORMATO" sheetId="1" r:id="rId1"/>
    <sheet name="Hoja2" sheetId="2" r:id="rId2"/>
  </sheets>
  <definedNames>
    <definedName name="_xlnm.Print_Area" localSheetId="0">FORMATO!$A$1:$H$126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6" i="1" l="1"/>
  <c r="G65" i="1"/>
  <c r="G66" i="1" s="1"/>
  <c r="G91" i="1"/>
  <c r="G90" i="1"/>
  <c r="G89" i="1"/>
  <c r="G92" i="1" s="1"/>
  <c r="G83" i="1"/>
  <c r="G82" i="1"/>
  <c r="G81" i="1"/>
  <c r="G80" i="1"/>
  <c r="G79" i="1"/>
  <c r="G84" i="1" s="1"/>
  <c r="G74" i="1"/>
  <c r="G73" i="1"/>
  <c r="G72" i="1"/>
  <c r="G71" i="1"/>
  <c r="G70" i="1"/>
  <c r="G75" i="1" s="1"/>
  <c r="G60" i="1"/>
  <c r="G59" i="1"/>
  <c r="G61" i="1" s="1"/>
  <c r="G55" i="1"/>
  <c r="G54" i="1"/>
  <c r="G53" i="1"/>
  <c r="G52" i="1"/>
  <c r="G51" i="1"/>
  <c r="G50" i="1"/>
  <c r="G56" i="1" s="1"/>
  <c r="G45" i="1"/>
  <c r="G46" i="1" s="1"/>
  <c r="G41" i="1"/>
  <c r="G42" i="1" s="1"/>
  <c r="G37" i="1"/>
  <c r="G36" i="1"/>
  <c r="G35" i="1"/>
  <c r="G38" i="1" s="1"/>
  <c r="G30" i="1"/>
  <c r="G29" i="1"/>
  <c r="G31" i="1" s="1"/>
  <c r="G21" i="1"/>
  <c r="G22" i="1"/>
  <c r="G23" i="1"/>
  <c r="G24" i="1"/>
  <c r="G25" i="1"/>
  <c r="G20" i="1"/>
  <c r="G26" i="1" l="1"/>
  <c r="G95" i="1" s="1"/>
  <c r="G101" i="1" s="1"/>
  <c r="G104" i="1" s="1"/>
</calcChain>
</file>

<file path=xl/sharedStrings.xml><?xml version="1.0" encoding="utf-8"?>
<sst xmlns="http://schemas.openxmlformats.org/spreadsheetml/2006/main" count="205" uniqueCount="127">
  <si>
    <t>SECCIÓN IV</t>
  </si>
  <si>
    <t>FORMATO DE OFERTA ECONOMICA</t>
  </si>
  <si>
    <t>Los comentarios entre corchetes [] y en letra cursiva proporcionan orientación a los Oferentes para la preparación de su oferta y no deberán aparecer en la misma.</t>
  </si>
  <si>
    <t xml:space="preserve">Señores
</t>
  </si>
  <si>
    <t>UNIVERSIDAD DE NARIÑO</t>
  </si>
  <si>
    <t xml:space="preserve">CIUDADELA UNIVERSITARIA TOROBAJO
</t>
  </si>
  <si>
    <t>PASTO-NARIÑO</t>
  </si>
  <si>
    <t xml:space="preserve">Asunto: N° de Solicitud: </t>
  </si>
  <si>
    <t>Estimados señores</t>
  </si>
  <si>
    <t>ITEM</t>
  </si>
  <si>
    <t>DESCRIPCION</t>
  </si>
  <si>
    <t>UNIDAD</t>
  </si>
  <si>
    <t>CANTIDAD</t>
  </si>
  <si>
    <t>VR. UNITARIO</t>
  </si>
  <si>
    <t>VR. PARCIAL</t>
  </si>
  <si>
    <t>PRELIMINARES</t>
  </si>
  <si>
    <t>LOCALIZACION Y REPLANTEO</t>
  </si>
  <si>
    <t>M2</t>
  </si>
  <si>
    <t>CERRAMIENTO PROVISIONAL EN ZINC H=2.30M</t>
  </si>
  <si>
    <t>ML</t>
  </si>
  <si>
    <t>DEMOLICIONES ESTRUCTURAS EXISTENTES (INCLUYE DESALOJO)</t>
  </si>
  <si>
    <t>M3</t>
  </si>
  <si>
    <t>DEMOLICION DE CERRAMIENTO (INCLUYE DESALOJO)</t>
  </si>
  <si>
    <t>DESCAPOTE Y RETIRO DE MATERIAL ORGANICO (INCLUYE DESALOJO)</t>
  </si>
  <si>
    <t>CAMPAMENTO EN TABLA 20 M2</t>
  </si>
  <si>
    <t>SUBTOTAL</t>
  </si>
  <si>
    <t>EXCAVACIONES Y RELLENOS</t>
  </si>
  <si>
    <t>EXCAVACION MANUAL (INCLUYE DESALOJO Y CARGUE)</t>
  </si>
  <si>
    <t>RELLENO EN RECEBO 95% DEL PROCTOR MODIFICADO</t>
  </si>
  <si>
    <t>CONCRETO  PARA ESTRUCTURAS</t>
  </si>
  <si>
    <t>3.1</t>
  </si>
  <si>
    <t>CONCRETO IMPERMEABILIZADO  PARA CIMENTACION</t>
  </si>
  <si>
    <t>3.1.1</t>
  </si>
  <si>
    <t xml:space="preserve">CONCRETO DE 3000 PSI PARA MURO DE CONTENCION </t>
  </si>
  <si>
    <t>3.1.2</t>
  </si>
  <si>
    <t>MURO DE CERRAMIENTO  EN CONCRETO DE 3000 PSI INCLUYE  VARILLAS Y ADITIVOS</t>
  </si>
  <si>
    <t>Ml</t>
  </si>
  <si>
    <t>3.1.3</t>
  </si>
  <si>
    <t>BANCA EN CONCRETO REFORZADO DE 3.000 PS</t>
  </si>
  <si>
    <t>CONCRETO PARA LOSAS</t>
  </si>
  <si>
    <t>3.2.1</t>
  </si>
  <si>
    <t>LOSA MACIZA DE CONTRAPISO DE 3000 PSI E=010m INCLUYE MALLA ELECTROSOLDADA 4 MM Y POLISEC</t>
  </si>
  <si>
    <t>ACERO Y ESTRUCTURA METALICA</t>
  </si>
  <si>
    <t>3.3.1</t>
  </si>
  <si>
    <t>ACERO DE REFUERZO Fy= 420 Mpa (INCLUYE FIGURADO E INSTALACION)</t>
  </si>
  <si>
    <t>KG</t>
  </si>
  <si>
    <t>COMPONENTE ARQUITECTONICO</t>
  </si>
  <si>
    <t>4.1</t>
  </si>
  <si>
    <t>ADOQUIN</t>
  </si>
  <si>
    <t>4.1.1</t>
  </si>
  <si>
    <t xml:space="preserve"> SUB BASE GRANULAR INCLUYE COMPACTACION 95%</t>
  </si>
  <si>
    <t>4.1.2</t>
  </si>
  <si>
    <t xml:space="preserve">ARENA DE SOPORTE   </t>
  </si>
  <si>
    <t>4.1.3</t>
  </si>
  <si>
    <t xml:space="preserve">LOSETA TACTIL GUIA 40X40X6CM (6.25U/M2 21.0 KILOS 5MPA)   </t>
  </si>
  <si>
    <t>4.1.4</t>
  </si>
  <si>
    <t xml:space="preserve">LOSETA TACTIL ALERTA 40X40X6CM (25U/M2 5 KILOS 5MPA)   </t>
  </si>
  <si>
    <t>4.1.5</t>
  </si>
  <si>
    <t>LOSETA DE CONCRETO GRIS DE 40x40x6CM</t>
  </si>
  <si>
    <t>4.1.6</t>
  </si>
  <si>
    <t xml:space="preserve">REPELLO DE PISO E=3 CM CON MORTERO 1:3   </t>
  </si>
  <si>
    <t>4.2</t>
  </si>
  <si>
    <t>CONCRETOS</t>
  </si>
  <si>
    <t>4.2.1</t>
  </si>
  <si>
    <t xml:space="preserve">CAÑUELA DESAGUE   </t>
  </si>
  <si>
    <t>4.2.2</t>
  </si>
  <si>
    <t>BORDILLO  EN CONCRETO VISTO FUNDIDO EN SITIO (10 CM X 5 CM)</t>
  </si>
  <si>
    <t>4.3</t>
  </si>
  <si>
    <t>CARPINTERIA METALICA</t>
  </si>
  <si>
    <t>4.3.1</t>
  </si>
  <si>
    <t>CERRAMIENTO PERIMETRAL CON PERFIL TUBULAR 2" CALIBRE 2,5mm CADA 10 CM COLOR NEGRO ALTURA PROMEDIO H=3 M  (INCLUYE ANTICORROSIVO, SOLDADURA Y LAMINA DE ACERO)</t>
  </si>
  <si>
    <t>5.1</t>
  </si>
  <si>
    <t>AGUAS LLUVIA/SANITARIAS</t>
  </si>
  <si>
    <t>5.1.1</t>
  </si>
  <si>
    <t>EXCAVACIÓN MECÁNICA Y/O MANUAL INCLUYE CORTE, CARGUE Y RETIRO</t>
  </si>
  <si>
    <t>5.1.2</t>
  </si>
  <si>
    <t>SUMINISTRO E INSTLACION RED  AGUAS RESIDULES Y A. LLUVIAS 4"</t>
  </si>
  <si>
    <t>5.1.3</t>
  </si>
  <si>
    <t>REJILLA EN CONCRETO</t>
  </si>
  <si>
    <t>5.1.4</t>
  </si>
  <si>
    <t>RELLENO PARA CIMENTACIÓN DE TUBERÍA (Encamado −0.15+D/2−) ASTM Tipo I, II, III o IV (50% recebo + 50% triturado)</t>
  </si>
  <si>
    <t>5.1.5</t>
  </si>
  <si>
    <t>CAJILLA DE INSPECCIÓN EN CONCRETO 1.00x1.00m Emuro=0.15m INCLUYE REPELLO EN MORTERO IMPERMEABILIZADO</t>
  </si>
  <si>
    <t>UND</t>
  </si>
  <si>
    <t>6.1</t>
  </si>
  <si>
    <t>ALIMENTADORES Y TABLEROS A PLAZOLETA HANAN PACHA</t>
  </si>
  <si>
    <t>6.1.1</t>
  </si>
  <si>
    <t>TABLERO BIFASICO T.P  -12CTOS</t>
  </si>
  <si>
    <t>6.1.2</t>
  </si>
  <si>
    <t>ALIMENTADOR  T.P EN CABLE DE COBRE Nº 8  Y T Nº 10 PVC 1"</t>
  </si>
  <si>
    <t>M</t>
  </si>
  <si>
    <t>6.1.3</t>
  </si>
  <si>
    <t>CAJA DE CONCRETO EN PISO 0 ,4*0,4*0,6M</t>
  </si>
  <si>
    <t>6.1.4</t>
  </si>
  <si>
    <t>LUMINARIA BURBUJA LED RS340B PHILIPS O SIMILAR DE 39W + BASE METALCIA PINTADA</t>
  </si>
  <si>
    <t>6.1.5</t>
  </si>
  <si>
    <t>LUMINARIA LED  PHILIPS O SIMILAR DE 39W PISO</t>
  </si>
  <si>
    <t>7.1</t>
  </si>
  <si>
    <t>COMPONENTE AMBIENTAL</t>
  </si>
  <si>
    <t>7.1.1</t>
  </si>
  <si>
    <t>RELLENO CON MATERIAL TIERRA NEGRA  INCLUYE ABONO</t>
  </si>
  <si>
    <t>7.1.2</t>
  </si>
  <si>
    <t xml:space="preserve">PLANTAS DE JARDINARIA, PROPIAS DE LA REGION </t>
  </si>
  <si>
    <t>7.1.3</t>
  </si>
  <si>
    <t>MACETA CORRIDA 2MT</t>
  </si>
  <si>
    <t>SUBTOTAL COSTOS DIRECTOS (A)</t>
  </si>
  <si>
    <t>SUBTOTAL COSTOS INDIRECTOS (B)</t>
  </si>
  <si>
    <t>ADMINISTRACIÓN</t>
  </si>
  <si>
    <t>UTILIDAD</t>
  </si>
  <si>
    <t>IMPREVISTOS</t>
  </si>
  <si>
    <t>IVA SOBRE LA UTILIDAD</t>
  </si>
  <si>
    <t>COSTO TOTAL DE LA OBRA CIVIL</t>
  </si>
  <si>
    <t>PMA</t>
  </si>
  <si>
    <t>COSTO TOTAL DEL PROYECTO</t>
  </si>
  <si>
    <r>
      <rPr>
        <b/>
        <sz val="11"/>
        <color theme="1"/>
        <rFont val="Arial"/>
        <family val="2"/>
      </rPr>
      <t>NOTA 1:</t>
    </r>
    <r>
      <rPr>
        <sz val="11"/>
        <color theme="1"/>
        <rFont val="Arial"/>
        <family val="2"/>
      </rPr>
      <t xml:space="preserve"> Sólo se deben diligenciar las columnas “VR UNITARIO, VR PARCIAL, SUBTOTAL COSTOS DIRECTOS (A), SUBTOTAL COSTOS INDIRECTOS (B), ADMINISTRACIÓN, UTILIDAD, IMPREVISTOS, IVA SOBRE LA UTILIDAD, COSTO TOTAL DE LA OBRA CIVIL, PMA, COSTO TOTAL DEL PROYECTO.</t>
    </r>
  </si>
  <si>
    <r>
      <rPr>
        <b/>
        <sz val="11"/>
        <color theme="1"/>
        <rFont val="Arial"/>
        <family val="2"/>
      </rPr>
      <t>NOTA 2:</t>
    </r>
    <r>
      <rPr>
        <sz val="11"/>
        <color theme="1"/>
        <rFont val="Arial"/>
        <family val="2"/>
      </rPr>
      <t xml:space="preserve"> Los valores aquí consignados se tomaran con dos decimales.
</t>
    </r>
  </si>
  <si>
    <r>
      <rPr>
        <b/>
        <sz val="11"/>
        <color theme="1"/>
        <rFont val="Arial"/>
        <family val="2"/>
      </rPr>
      <t xml:space="preserve">NOTA 3: </t>
    </r>
    <r>
      <rPr>
        <sz val="11"/>
        <color theme="1"/>
        <rFont val="Arial"/>
        <family val="2"/>
      </rPr>
      <t>El porcentaje del AUI no puede superar el 30,00 %, asi mismo, no se podra ofertar imprevistos del 0%, so pena de rechazo de la oferta.</t>
    </r>
  </si>
  <si>
    <r>
      <t xml:space="preserve">El monto total de nuestra Oferta asciende a </t>
    </r>
    <r>
      <rPr>
        <sz val="11"/>
        <color rgb="FFFF0000"/>
        <rFont val="Arial"/>
        <family val="2"/>
      </rPr>
      <t>[</t>
    </r>
    <r>
      <rPr>
        <i/>
        <sz val="11"/>
        <color rgb="FFFF0000"/>
        <rFont val="Arial"/>
        <family val="2"/>
      </rPr>
      <t>monto total en palabras</t>
    </r>
    <r>
      <rPr>
        <sz val="11"/>
        <color rgb="FFFF0000"/>
        <rFont val="Arial"/>
        <family val="2"/>
      </rPr>
      <t>]([</t>
    </r>
    <r>
      <rPr>
        <i/>
        <sz val="11"/>
        <color rgb="FFFF0000"/>
        <rFont val="Arial"/>
        <family val="2"/>
      </rPr>
      <t>monto total en cifras</t>
    </r>
    <r>
      <rPr>
        <sz val="11"/>
        <color rgb="FFFF0000"/>
        <rFont val="Arial"/>
        <family val="2"/>
      </rPr>
      <t>])</t>
    </r>
    <r>
      <rPr>
        <sz val="11"/>
        <color theme="1"/>
        <rFont val="Arial"/>
        <family val="2"/>
      </rPr>
      <t xml:space="preserve">. Esta Oferta será obligatoria para </t>
    </r>
    <r>
      <rPr>
        <sz val="11"/>
        <color rgb="FFFF0000"/>
        <rFont val="Arial"/>
        <family val="2"/>
      </rPr>
      <t>(oferentes)</t>
    </r>
    <r>
      <rPr>
        <sz val="11"/>
        <color theme="1"/>
        <rFont val="Arial"/>
        <family val="2"/>
      </rPr>
      <t xml:space="preserve"> hasta cuarenta y cinco (45) días hábiles contados a partir de la fecha límite de presentación de cotizaciones.</t>
    </r>
  </si>
  <si>
    <t xml:space="preserve">Certificamos que:
</t>
  </si>
  <si>
    <t>Los gastos que genere la ejecución de la obra correrán a cuenta del Contratista, y se realizaran en la Ciudad de Ipiales.</t>
  </si>
  <si>
    <t>No presentamos ningún conflicto de interés.</t>
  </si>
  <si>
    <t>NOMBRE REPRESENTANTE LEGAL</t>
  </si>
  <si>
    <t>CEDULA</t>
  </si>
  <si>
    <t>NOMBRE CONSORCIO</t>
  </si>
  <si>
    <t xml:space="preserve">DIRECCION </t>
  </si>
  <si>
    <t>TELEFONO</t>
  </si>
  <si>
    <t>1La oferta debe presentarse en Pesos Colombianos, moneda que también será utilizada para el pago de los servicios. Se debe indicar el precio total de la oferta en palabras y en cifras, incluyendo todos los impuestos, derechos y demás gravámenes de 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</si>
</sst>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quot;$&quot;\ * #,##0.00_-;\-&quot;$&quot;\ * #,##0.00_-;_-&quot;$&quot;\ * &quot;-&quot;??_-;_-@_-"/>
    <numFmt numFmtId="165" formatCode="&quot;$&quot;#,##0"/>
    <numFmt numFmtId="166" formatCode="_(&quot;$&quot;\ * #,##0.00_);_(&quot;$&quot;\ * \(#,##0.00\);_(&quot;$&quot;\ * &quot;-&quot;??_);_(@_)"/>
    <numFmt numFmtId="167" formatCode="_-&quot;$&quot;* #,##0_-;\-&quot;$&quot;* #,##0_-;_-&quot;$&quot;* &quot;-&quot;_-;_-@_-"/>
    <numFmt numFmtId="168" formatCode="_(&quot;$&quot;* #,##0.00_);_(&quot;$&quot;* \(#,##0.00\);_(&quot;$&quot;* &quot;-&quot;??_);_(@_)"/>
  </numFmts>
  <fonts count="17">
    <font>
      <sz val="11"/>
      <color theme="1"/>
      <name val="Calibri"/>
      <family val="2"/>
      <scheme val="minor"/>
    </font>
    <font>
      <sz val="11"/>
      <color theme="1"/>
      <name val="Arial"/>
      <family val="2"/>
    </font>
    <font>
      <b/>
      <sz val="11"/>
      <color theme="1"/>
      <name val="Arial"/>
      <family val="2"/>
    </font>
    <font>
      <sz val="11"/>
      <color rgb="FF000000"/>
      <name val="Calibri"/>
      <family val="2"/>
      <charset val="1"/>
    </font>
    <font>
      <sz val="11"/>
      <name val="Arial"/>
      <family val="2"/>
    </font>
    <font>
      <sz val="11"/>
      <color theme="1"/>
      <name val="Calibri"/>
      <family val="2"/>
      <scheme val="minor"/>
    </font>
    <font>
      <u/>
      <sz val="10"/>
      <color indexed="12"/>
      <name val="Arial"/>
      <family val="2"/>
    </font>
    <font>
      <sz val="11"/>
      <color rgb="FFFF0000"/>
      <name val="Arial"/>
      <family val="2"/>
    </font>
    <font>
      <i/>
      <sz val="11"/>
      <color rgb="FFFF0000"/>
      <name val="Arial"/>
      <family val="2"/>
    </font>
    <font>
      <sz val="10"/>
      <name val="Arial"/>
      <family val="2"/>
    </font>
    <font>
      <i/>
      <sz val="8"/>
      <color theme="1"/>
      <name val="Arial"/>
      <family val="2"/>
    </font>
    <font>
      <sz val="9"/>
      <color theme="1"/>
      <name val="CNTURY G"/>
    </font>
    <font>
      <b/>
      <sz val="9"/>
      <color indexed="8"/>
      <name val="Century Gothic"/>
      <family val="2"/>
    </font>
    <font>
      <b/>
      <sz val="10"/>
      <color theme="1"/>
      <name val="Arial Narrow"/>
      <family val="2"/>
    </font>
    <font>
      <sz val="10"/>
      <color theme="1"/>
      <name val="Arial Narrow"/>
      <family val="2"/>
    </font>
    <font>
      <sz val="10"/>
      <color rgb="FF000000"/>
      <name val="Arial Narrow"/>
      <family val="2"/>
    </font>
    <font>
      <b/>
      <sz val="10"/>
      <color rgb="FF000000"/>
      <name val="Arial Narrow"/>
      <family val="2"/>
    </font>
  </fonts>
  <fills count="9">
    <fill>
      <patternFill patternType="none"/>
    </fill>
    <fill>
      <patternFill patternType="gray125"/>
    </fill>
    <fill>
      <patternFill patternType="solid">
        <fgColor theme="9" tint="0.39997558519241921"/>
        <bgColor indexed="64"/>
      </patternFill>
    </fill>
    <fill>
      <patternFill patternType="solid">
        <fgColor theme="6" tint="0.59999389629810485"/>
        <bgColor indexed="64"/>
      </patternFill>
    </fill>
    <fill>
      <patternFill patternType="solid">
        <fgColor theme="3" tint="0.59999389629810485"/>
        <bgColor indexed="64"/>
      </patternFill>
    </fill>
    <fill>
      <patternFill patternType="solid">
        <fgColor theme="2"/>
        <bgColor indexed="64"/>
      </patternFill>
    </fill>
    <fill>
      <patternFill patternType="solid">
        <fgColor theme="9" tint="0.59999389629810485"/>
        <bgColor indexed="64"/>
      </patternFill>
    </fill>
    <fill>
      <patternFill patternType="solid">
        <fgColor theme="4" tint="0.39997558519241921"/>
        <bgColor indexed="64"/>
      </patternFill>
    </fill>
    <fill>
      <patternFill patternType="solid">
        <fgColor theme="2" tint="-0.249977111117893"/>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auto="1"/>
      </left>
      <right style="thin">
        <color auto="1"/>
      </right>
      <top/>
      <bottom style="thin">
        <color auto="1"/>
      </bottom>
      <diagonal/>
    </border>
    <border>
      <left style="medium">
        <color indexed="64"/>
      </left>
      <right/>
      <top/>
      <bottom/>
      <diagonal/>
    </border>
    <border>
      <left style="thin">
        <color indexed="64"/>
      </left>
      <right style="medium">
        <color indexed="64"/>
      </right>
      <top/>
      <bottom style="thin">
        <color indexed="64"/>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bottom style="thin">
        <color indexed="64"/>
      </bottom>
      <diagonal/>
    </border>
    <border>
      <left/>
      <right style="medium">
        <color indexed="64"/>
      </right>
      <top style="thin">
        <color indexed="64"/>
      </top>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s>
  <cellStyleXfs count="14">
    <xf numFmtId="0" fontId="0" fillId="0" borderId="0"/>
    <xf numFmtId="0" fontId="3" fillId="0" borderId="0"/>
    <xf numFmtId="0" fontId="5" fillId="0" borderId="0"/>
    <xf numFmtId="0" fontId="9" fillId="0" borderId="0"/>
    <xf numFmtId="0" fontId="6" fillId="0" borderId="0" applyNumberFormat="0" applyFill="0" applyBorder="0" applyAlignment="0" applyProtection="0">
      <alignment vertical="top"/>
      <protection locked="0"/>
    </xf>
    <xf numFmtId="164" fontId="5" fillId="0" borderId="0"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0" fontId="9" fillId="0" borderId="0"/>
    <xf numFmtId="167" fontId="5" fillId="0" borderId="0" applyFont="0" applyFill="0" applyBorder="0" applyAlignment="0" applyProtection="0"/>
    <xf numFmtId="0" fontId="9" fillId="0" borderId="0"/>
    <xf numFmtId="0" fontId="5" fillId="0" borderId="0"/>
    <xf numFmtId="168" fontId="9" fillId="0" borderId="0" applyFont="0" applyFill="0" applyBorder="0" applyAlignment="0" applyProtection="0"/>
    <xf numFmtId="164" fontId="5" fillId="0" borderId="0" applyFont="0" applyFill="0" applyBorder="0" applyAlignment="0" applyProtection="0"/>
  </cellStyleXfs>
  <cellXfs count="131">
    <xf numFmtId="0" fontId="0" fillId="0" borderId="0" xfId="0"/>
    <xf numFmtId="0" fontId="1" fillId="0" borderId="0" xfId="0" applyFont="1"/>
    <xf numFmtId="0" fontId="1" fillId="0" borderId="0" xfId="0" applyFont="1" applyAlignment="1">
      <alignment wrapText="1"/>
    </xf>
    <xf numFmtId="4" fontId="1" fillId="0" borderId="0" xfId="0" applyNumberFormat="1" applyFont="1"/>
    <xf numFmtId="4" fontId="1" fillId="0" borderId="0" xfId="0" applyNumberFormat="1" applyFont="1" applyAlignment="1">
      <alignment horizontal="right"/>
    </xf>
    <xf numFmtId="0" fontId="1" fillId="0" borderId="0" xfId="0" applyFont="1" applyProtection="1">
      <protection locked="0"/>
    </xf>
    <xf numFmtId="0" fontId="1" fillId="0" borderId="0" xfId="0" applyFont="1" applyAlignment="1" applyProtection="1">
      <alignment wrapText="1"/>
      <protection locked="0"/>
    </xf>
    <xf numFmtId="4" fontId="1" fillId="0" borderId="0" xfId="0" applyNumberFormat="1" applyFont="1" applyProtection="1">
      <protection locked="0"/>
    </xf>
    <xf numFmtId="4" fontId="1" fillId="0" borderId="0" xfId="0" applyNumberFormat="1" applyFont="1" applyAlignment="1" applyProtection="1">
      <alignment horizontal="right"/>
      <protection locked="0"/>
    </xf>
    <xf numFmtId="0" fontId="2" fillId="0" borderId="0" xfId="0" applyFont="1"/>
    <xf numFmtId="0" fontId="1" fillId="0" borderId="0" xfId="0" applyFont="1" applyAlignment="1" applyProtection="1">
      <alignment horizontal="left" vertical="top"/>
      <protection locked="0"/>
    </xf>
    <xf numFmtId="4" fontId="1" fillId="0" borderId="0" xfId="0" applyNumberFormat="1" applyFont="1" applyAlignment="1" applyProtection="1">
      <alignment horizontal="left" vertical="top"/>
      <protection locked="0"/>
    </xf>
    <xf numFmtId="4" fontId="1" fillId="0" borderId="0" xfId="0" applyNumberFormat="1" applyFont="1" applyAlignment="1" applyProtection="1">
      <alignment horizontal="right" vertical="top"/>
      <protection locked="0"/>
    </xf>
    <xf numFmtId="0" fontId="2" fillId="0" borderId="0" xfId="0" applyFont="1" applyAlignment="1">
      <alignment wrapText="1"/>
    </xf>
    <xf numFmtId="4" fontId="4" fillId="0" borderId="0" xfId="0" applyNumberFormat="1" applyFont="1" applyAlignment="1" applyProtection="1">
      <alignment horizontal="left" vertical="top"/>
      <protection locked="0"/>
    </xf>
    <xf numFmtId="0" fontId="0" fillId="0" borderId="0" xfId="0" applyProtection="1">
      <protection locked="0"/>
    </xf>
    <xf numFmtId="0" fontId="1" fillId="0" borderId="0" xfId="0" applyFont="1" applyAlignment="1" applyProtection="1">
      <alignment vertical="top" wrapText="1"/>
      <protection locked="0"/>
    </xf>
    <xf numFmtId="0" fontId="1" fillId="0" borderId="0" xfId="0" applyFont="1" applyAlignment="1">
      <alignment horizontal="center"/>
    </xf>
    <xf numFmtId="0" fontId="1" fillId="0" borderId="0" xfId="0" applyFont="1" applyAlignment="1" applyProtection="1">
      <alignment horizontal="center"/>
      <protection locked="0"/>
    </xf>
    <xf numFmtId="0" fontId="11" fillId="0" borderId="0" xfId="0" applyFont="1" applyAlignment="1">
      <alignment horizontal="center" vertical="center"/>
    </xf>
    <xf numFmtId="165" fontId="12" fillId="0" borderId="0" xfId="2" applyNumberFormat="1" applyFont="1" applyAlignment="1">
      <alignment horizontal="right" vertical="center" wrapText="1"/>
    </xf>
    <xf numFmtId="166" fontId="12" fillId="0" borderId="0" xfId="2" applyNumberFormat="1" applyFont="1" applyAlignment="1">
      <alignment horizontal="center" vertical="center" wrapText="1"/>
    </xf>
    <xf numFmtId="0" fontId="1" fillId="0" borderId="0" xfId="0" applyFont="1" applyAlignment="1" applyProtection="1">
      <alignment horizontal="left" vertical="top" wrapText="1"/>
      <protection locked="0"/>
    </xf>
    <xf numFmtId="0" fontId="1" fillId="0" borderId="0" xfId="0" applyFont="1" applyAlignment="1">
      <alignment horizontal="left" vertical="top" wrapText="1"/>
    </xf>
    <xf numFmtId="0" fontId="4" fillId="0" borderId="0" xfId="0" applyFont="1" applyAlignment="1" applyProtection="1">
      <alignment horizontal="left" vertical="top"/>
      <protection locked="0"/>
    </xf>
    <xf numFmtId="165" fontId="12" fillId="0" borderId="0" xfId="2" applyNumberFormat="1" applyFont="1" applyAlignment="1">
      <alignment horizontal="center" vertical="center" wrapText="1"/>
    </xf>
    <xf numFmtId="0" fontId="13" fillId="2" borderId="11" xfId="0" applyFont="1" applyFill="1" applyBorder="1" applyAlignment="1">
      <alignment horizontal="center" vertical="center"/>
    </xf>
    <xf numFmtId="43" fontId="13" fillId="2" borderId="1" xfId="6" applyFont="1" applyFill="1" applyBorder="1" applyAlignment="1">
      <alignment horizontal="center" vertical="center"/>
    </xf>
    <xf numFmtId="0" fontId="13" fillId="4" borderId="1" xfId="0" applyFont="1" applyFill="1" applyBorder="1" applyAlignment="1">
      <alignment horizontal="right" vertical="center"/>
    </xf>
    <xf numFmtId="164" fontId="13" fillId="4" borderId="3" xfId="5" applyFont="1" applyFill="1" applyBorder="1" applyAlignment="1">
      <alignment vertical="center"/>
    </xf>
    <xf numFmtId="0" fontId="13" fillId="0" borderId="12" xfId="0" applyFont="1" applyBorder="1" applyAlignment="1">
      <alignment vertical="center"/>
    </xf>
    <xf numFmtId="0" fontId="13" fillId="0" borderId="14" xfId="0" applyFont="1" applyBorder="1" applyAlignment="1">
      <alignment vertical="center"/>
    </xf>
    <xf numFmtId="0" fontId="13" fillId="0" borderId="15" xfId="0" applyFont="1" applyBorder="1" applyAlignment="1">
      <alignment vertical="center"/>
    </xf>
    <xf numFmtId="0" fontId="13" fillId="0" borderId="16" xfId="0" applyFont="1" applyBorder="1" applyAlignment="1">
      <alignment vertical="center"/>
    </xf>
    <xf numFmtId="164" fontId="13" fillId="2" borderId="1" xfId="5" applyFont="1" applyFill="1" applyBorder="1" applyAlignment="1">
      <alignment horizontal="center" vertical="center"/>
    </xf>
    <xf numFmtId="164" fontId="13" fillId="2" borderId="3" xfId="5" applyFont="1" applyFill="1" applyBorder="1" applyAlignment="1">
      <alignment horizontal="center" vertical="center"/>
    </xf>
    <xf numFmtId="164" fontId="14" fillId="0" borderId="11" xfId="0" applyNumberFormat="1" applyFont="1" applyBorder="1" applyAlignment="1">
      <alignment horizontal="center" vertical="center"/>
    </xf>
    <xf numFmtId="164" fontId="14" fillId="0" borderId="3" xfId="5" applyFont="1" applyBorder="1" applyAlignment="1">
      <alignment vertical="center"/>
    </xf>
    <xf numFmtId="0" fontId="13" fillId="3" borderId="10" xfId="0" applyFont="1" applyFill="1" applyBorder="1" applyAlignment="1">
      <alignment horizontal="center" vertical="center"/>
    </xf>
    <xf numFmtId="0" fontId="13" fillId="0" borderId="6" xfId="0" applyFont="1" applyBorder="1" applyAlignment="1">
      <alignment vertical="center"/>
    </xf>
    <xf numFmtId="0" fontId="13" fillId="4" borderId="5" xfId="0" applyFont="1" applyFill="1" applyBorder="1" applyAlignment="1">
      <alignment horizontal="right" vertical="center"/>
    </xf>
    <xf numFmtId="0" fontId="13" fillId="5" borderId="1" xfId="0" applyFont="1" applyFill="1" applyBorder="1" applyAlignment="1">
      <alignment horizontal="justify" vertical="center" wrapText="1"/>
    </xf>
    <xf numFmtId="0" fontId="13" fillId="0" borderId="17" xfId="0" applyFont="1" applyBorder="1" applyAlignment="1">
      <alignment vertical="center"/>
    </xf>
    <xf numFmtId="0" fontId="13" fillId="0" borderId="18" xfId="0" applyFont="1" applyBorder="1" applyAlignment="1">
      <alignment vertical="center"/>
    </xf>
    <xf numFmtId="0" fontId="13" fillId="0" borderId="10" xfId="0" applyFont="1" applyBorder="1" applyAlignment="1">
      <alignment horizontal="center" vertical="center"/>
    </xf>
    <xf numFmtId="0" fontId="13" fillId="0" borderId="1" xfId="0" applyFont="1" applyBorder="1" applyAlignment="1">
      <alignment horizontal="justify" vertical="center" wrapText="1"/>
    </xf>
    <xf numFmtId="0" fontId="13" fillId="0" borderId="8" xfId="0" applyFont="1" applyBorder="1" applyAlignment="1">
      <alignment vertical="center"/>
    </xf>
    <xf numFmtId="0" fontId="13" fillId="0" borderId="20" xfId="0" applyFont="1" applyBorder="1" applyAlignment="1">
      <alignment vertical="center"/>
    </xf>
    <xf numFmtId="0" fontId="13" fillId="0" borderId="21" xfId="0" applyFont="1" applyBorder="1" applyAlignment="1">
      <alignment vertical="center"/>
    </xf>
    <xf numFmtId="0" fontId="13" fillId="0" borderId="12" xfId="0" applyFont="1" applyBorder="1" applyAlignment="1">
      <alignment horizontal="center" vertical="center"/>
    </xf>
    <xf numFmtId="0" fontId="13" fillId="0" borderId="14" xfId="0" applyFont="1" applyBorder="1" applyAlignment="1">
      <alignment horizontal="center" vertical="center"/>
    </xf>
    <xf numFmtId="43" fontId="13" fillId="0" borderId="14" xfId="0" applyNumberFormat="1" applyFont="1" applyBorder="1" applyAlignment="1">
      <alignment horizontal="center" vertical="center"/>
    </xf>
    <xf numFmtId="164" fontId="13" fillId="0" borderId="14" xfId="0" applyNumberFormat="1" applyFont="1" applyBorder="1" applyAlignment="1">
      <alignment horizontal="center" vertical="center"/>
    </xf>
    <xf numFmtId="164" fontId="13" fillId="0" borderId="20" xfId="0" applyNumberFormat="1" applyFont="1" applyBorder="1" applyAlignment="1">
      <alignment horizontal="center" vertical="center"/>
    </xf>
    <xf numFmtId="164" fontId="13" fillId="6" borderId="3" xfId="5" applyFont="1" applyFill="1" applyBorder="1" applyAlignment="1">
      <alignment vertical="center"/>
    </xf>
    <xf numFmtId="10" fontId="14" fillId="0" borderId="1" xfId="7" applyNumberFormat="1" applyFont="1" applyFill="1" applyBorder="1" applyAlignment="1">
      <alignment horizontal="right" vertical="center"/>
    </xf>
    <xf numFmtId="9" fontId="14" fillId="0" borderId="1" xfId="7" applyFont="1" applyFill="1" applyBorder="1" applyAlignment="1">
      <alignment horizontal="right" vertical="center"/>
    </xf>
    <xf numFmtId="0" fontId="14" fillId="0" borderId="6" xfId="0" applyFont="1" applyBorder="1" applyAlignment="1">
      <alignment horizontal="center" vertical="center"/>
    </xf>
    <xf numFmtId="0" fontId="14" fillId="0" borderId="1" xfId="0" applyFont="1" applyBorder="1" applyAlignment="1">
      <alignment horizontal="justify" vertical="center" wrapText="1"/>
    </xf>
    <xf numFmtId="164" fontId="14" fillId="0" borderId="0" xfId="5" applyFont="1" applyBorder="1" applyAlignment="1">
      <alignment vertical="center"/>
    </xf>
    <xf numFmtId="164" fontId="14" fillId="0" borderId="8" xfId="5" applyFont="1" applyBorder="1" applyAlignment="1">
      <alignment vertical="center"/>
    </xf>
    <xf numFmtId="0" fontId="13" fillId="2" borderId="9" xfId="0" applyFont="1" applyFill="1" applyBorder="1" applyAlignment="1">
      <alignment horizontal="center" vertical="center"/>
    </xf>
    <xf numFmtId="0" fontId="13" fillId="2" borderId="22" xfId="0" applyFont="1" applyFill="1" applyBorder="1" applyAlignment="1">
      <alignment horizontal="center" vertical="center" wrapText="1"/>
    </xf>
    <xf numFmtId="0" fontId="13" fillId="2" borderId="23" xfId="0" applyFont="1" applyFill="1" applyBorder="1" applyAlignment="1">
      <alignment horizontal="center" vertical="center"/>
    </xf>
    <xf numFmtId="43" fontId="13" fillId="2" borderId="22" xfId="6" applyFont="1" applyFill="1" applyBorder="1" applyAlignment="1">
      <alignment horizontal="center" vertical="center"/>
    </xf>
    <xf numFmtId="164" fontId="13" fillId="2" borderId="22" xfId="5" applyFont="1" applyFill="1" applyBorder="1" applyAlignment="1">
      <alignment horizontal="center" vertical="center"/>
    </xf>
    <xf numFmtId="164" fontId="13" fillId="2" borderId="24" xfId="5" applyFont="1" applyFill="1" applyBorder="1" applyAlignment="1">
      <alignment horizontal="center" vertical="center"/>
    </xf>
    <xf numFmtId="0" fontId="14" fillId="0" borderId="10" xfId="0" applyFont="1" applyBorder="1" applyAlignment="1">
      <alignment horizontal="center" vertical="center"/>
    </xf>
    <xf numFmtId="0" fontId="15" fillId="0" borderId="1" xfId="0" applyFont="1" applyBorder="1" applyAlignment="1">
      <alignment horizontal="justify" vertical="center"/>
    </xf>
    <xf numFmtId="0" fontId="14" fillId="0" borderId="11" xfId="0" applyFont="1" applyBorder="1" applyAlignment="1">
      <alignment horizontal="center" vertical="center"/>
    </xf>
    <xf numFmtId="43" fontId="14" fillId="0" borderId="1" xfId="6" applyFont="1" applyFill="1" applyBorder="1" applyAlignment="1">
      <alignment horizontal="center" vertical="center"/>
    </xf>
    <xf numFmtId="164" fontId="14" fillId="0" borderId="3" xfId="5" applyFont="1" applyFill="1" applyBorder="1" applyAlignment="1">
      <alignment vertical="center"/>
    </xf>
    <xf numFmtId="4" fontId="1" fillId="0" borderId="0" xfId="0" applyNumberFormat="1" applyFont="1" applyAlignment="1">
      <alignment horizontal="center" vertical="center"/>
    </xf>
    <xf numFmtId="0" fontId="1" fillId="0" borderId="0" xfId="0" applyFont="1" applyAlignment="1">
      <alignment horizontal="center" vertical="center" wrapText="1"/>
    </xf>
    <xf numFmtId="4" fontId="1" fillId="0" borderId="0" xfId="0" applyNumberFormat="1" applyFont="1" applyAlignment="1" applyProtection="1">
      <alignment horizontal="center" vertical="center"/>
      <protection locked="0"/>
    </xf>
    <xf numFmtId="0" fontId="4" fillId="0" borderId="0" xfId="0" applyFont="1" applyAlignment="1" applyProtection="1">
      <alignment horizontal="center" vertical="center"/>
      <protection locked="0"/>
    </xf>
    <xf numFmtId="43" fontId="13" fillId="0" borderId="19" xfId="0" applyNumberFormat="1" applyFont="1" applyBorder="1" applyAlignment="1">
      <alignment horizontal="center" vertical="center"/>
    </xf>
    <xf numFmtId="43" fontId="14" fillId="0" borderId="0" xfId="6" applyFont="1" applyBorder="1" applyAlignment="1">
      <alignment horizontal="center" vertical="center"/>
    </xf>
    <xf numFmtId="0" fontId="14" fillId="0" borderId="2" xfId="0" applyFont="1" applyBorder="1" applyAlignment="1">
      <alignment horizontal="center" vertical="center"/>
    </xf>
    <xf numFmtId="43" fontId="13" fillId="2" borderId="28" xfId="6" applyFont="1" applyFill="1" applyBorder="1" applyAlignment="1">
      <alignment horizontal="center" vertical="center"/>
    </xf>
    <xf numFmtId="43" fontId="14" fillId="0" borderId="28" xfId="6" applyFont="1" applyFill="1" applyBorder="1" applyAlignment="1">
      <alignment horizontal="center" vertical="center"/>
    </xf>
    <xf numFmtId="164" fontId="14" fillId="0" borderId="1" xfId="0" applyNumberFormat="1" applyFont="1" applyBorder="1" applyAlignment="1">
      <alignment horizontal="center" vertical="center"/>
    </xf>
    <xf numFmtId="43" fontId="15" fillId="0" borderId="11" xfId="0" applyNumberFormat="1" applyFont="1" applyBorder="1" applyAlignment="1">
      <alignment horizontal="center" vertical="center"/>
    </xf>
    <xf numFmtId="0" fontId="15" fillId="0" borderId="11" xfId="0" applyFont="1" applyBorder="1" applyAlignment="1">
      <alignment horizontal="center" vertical="center"/>
    </xf>
    <xf numFmtId="0" fontId="13" fillId="0" borderId="0" xfId="0" applyFont="1" applyAlignment="1">
      <alignment horizontal="center" vertical="center"/>
    </xf>
    <xf numFmtId="0" fontId="13" fillId="0" borderId="0" xfId="0" applyFont="1" applyAlignment="1">
      <alignment vertical="center"/>
    </xf>
    <xf numFmtId="43" fontId="13" fillId="0" borderId="0" xfId="0" applyNumberFormat="1" applyFont="1" applyAlignment="1">
      <alignment horizontal="center" vertical="center"/>
    </xf>
    <xf numFmtId="0" fontId="14" fillId="0" borderId="0" xfId="0" applyFont="1" applyAlignment="1">
      <alignment horizontal="center" vertical="center"/>
    </xf>
    <xf numFmtId="164" fontId="13" fillId="7" borderId="4" xfId="5" applyFont="1" applyFill="1" applyBorder="1" applyAlignment="1">
      <alignment vertical="center"/>
    </xf>
    <xf numFmtId="0" fontId="13" fillId="8" borderId="12" xfId="0" applyFont="1" applyFill="1" applyBorder="1" applyAlignment="1">
      <alignment horizontal="center" vertical="center"/>
    </xf>
    <xf numFmtId="0" fontId="13" fillId="8" borderId="5" xfId="0" applyFont="1" applyFill="1" applyBorder="1" applyAlignment="1">
      <alignment horizontal="justify" vertical="center" wrapText="1"/>
    </xf>
    <xf numFmtId="0" fontId="13" fillId="8" borderId="13" xfId="0" applyFont="1" applyFill="1" applyBorder="1" applyAlignment="1">
      <alignment horizontal="center" vertical="center"/>
    </xf>
    <xf numFmtId="43" fontId="13" fillId="8" borderId="5" xfId="6" applyFont="1" applyFill="1" applyBorder="1" applyAlignment="1">
      <alignment horizontal="center" vertical="center"/>
    </xf>
    <xf numFmtId="164" fontId="13" fillId="8" borderId="5" xfId="5" applyFont="1" applyFill="1" applyBorder="1" applyAlignment="1">
      <alignment vertical="center"/>
    </xf>
    <xf numFmtId="164" fontId="13" fillId="8" borderId="7" xfId="5" applyFont="1" applyFill="1" applyBorder="1" applyAlignment="1">
      <alignment vertical="center"/>
    </xf>
    <xf numFmtId="0" fontId="13" fillId="8" borderId="1" xfId="0" applyFont="1" applyFill="1" applyBorder="1" applyAlignment="1">
      <alignment horizontal="justify" vertical="center" wrapText="1"/>
    </xf>
    <xf numFmtId="0" fontId="13" fillId="8" borderId="10" xfId="0" applyFont="1" applyFill="1" applyBorder="1" applyAlignment="1">
      <alignment horizontal="center" vertical="center"/>
    </xf>
    <xf numFmtId="0" fontId="13" fillId="8" borderId="11" xfId="0" applyFont="1" applyFill="1" applyBorder="1" applyAlignment="1">
      <alignment horizontal="center" vertical="center"/>
    </xf>
    <xf numFmtId="43" fontId="13" fillId="8" borderId="1" xfId="6" applyFont="1" applyFill="1" applyBorder="1" applyAlignment="1">
      <alignment horizontal="center" vertical="center"/>
    </xf>
    <xf numFmtId="164" fontId="13" fillId="8" borderId="1" xfId="5" applyFont="1" applyFill="1" applyBorder="1" applyAlignment="1">
      <alignment vertical="center"/>
    </xf>
    <xf numFmtId="164" fontId="13" fillId="8" borderId="3" xfId="5" applyFont="1" applyFill="1" applyBorder="1" applyAlignment="1">
      <alignment vertical="center"/>
    </xf>
    <xf numFmtId="0" fontId="13" fillId="8" borderId="14" xfId="0" applyFont="1" applyFill="1" applyBorder="1" applyAlignment="1">
      <alignment horizontal="center" vertical="center"/>
    </xf>
    <xf numFmtId="43" fontId="13" fillId="8" borderId="14" xfId="0" applyNumberFormat="1" applyFont="1" applyFill="1" applyBorder="1" applyAlignment="1">
      <alignment horizontal="center" vertical="center"/>
    </xf>
    <xf numFmtId="0" fontId="13" fillId="8" borderId="15" xfId="0" applyFont="1" applyFill="1" applyBorder="1" applyAlignment="1">
      <alignment horizontal="center" vertical="center"/>
    </xf>
    <xf numFmtId="0" fontId="13" fillId="8" borderId="16" xfId="0" applyFont="1" applyFill="1" applyBorder="1" applyAlignment="1">
      <alignment horizontal="center" vertical="center"/>
    </xf>
    <xf numFmtId="0" fontId="16" fillId="8" borderId="1" xfId="0" applyFont="1" applyFill="1" applyBorder="1" applyAlignment="1">
      <alignment horizontal="justify" vertical="center" wrapText="1"/>
    </xf>
    <xf numFmtId="0" fontId="13" fillId="7" borderId="25" xfId="0" applyFont="1" applyFill="1" applyBorder="1" applyAlignment="1">
      <alignment horizontal="right" vertical="center"/>
    </xf>
    <xf numFmtId="0" fontId="13" fillId="7" borderId="26" xfId="0" applyFont="1" applyFill="1" applyBorder="1" applyAlignment="1">
      <alignment horizontal="right" vertical="center"/>
    </xf>
    <xf numFmtId="0" fontId="13" fillId="7" borderId="27" xfId="0" applyFont="1" applyFill="1" applyBorder="1" applyAlignment="1">
      <alignment horizontal="right" vertical="center"/>
    </xf>
    <xf numFmtId="0" fontId="14" fillId="0" borderId="2" xfId="0" applyFont="1" applyBorder="1" applyAlignment="1">
      <alignment horizontal="right" vertical="center"/>
    </xf>
    <xf numFmtId="0" fontId="14" fillId="0" borderId="1" xfId="0" applyFont="1" applyBorder="1" applyAlignment="1">
      <alignment horizontal="right" vertical="center"/>
    </xf>
    <xf numFmtId="0" fontId="14" fillId="0" borderId="10" xfId="0" applyFont="1" applyBorder="1" applyAlignment="1">
      <alignment horizontal="right" vertical="center"/>
    </xf>
    <xf numFmtId="0" fontId="14" fillId="0" borderId="15" xfId="0" applyFont="1" applyBorder="1" applyAlignment="1">
      <alignment horizontal="right" vertical="center"/>
    </xf>
    <xf numFmtId="0" fontId="14" fillId="0" borderId="11" xfId="0" applyFont="1" applyBorder="1" applyAlignment="1">
      <alignment horizontal="right" vertical="center"/>
    </xf>
    <xf numFmtId="0" fontId="13" fillId="6" borderId="2" xfId="0" applyFont="1" applyFill="1" applyBorder="1" applyAlignment="1">
      <alignment horizontal="right" vertical="center"/>
    </xf>
    <xf numFmtId="0" fontId="13" fillId="6" borderId="1" xfId="0" applyFont="1" applyFill="1" applyBorder="1" applyAlignment="1">
      <alignment horizontal="right" vertical="center"/>
    </xf>
    <xf numFmtId="0" fontId="13" fillId="0" borderId="6" xfId="0" applyFont="1" applyBorder="1" applyAlignment="1">
      <alignment horizontal="center" vertical="center"/>
    </xf>
    <xf numFmtId="0" fontId="13" fillId="0" borderId="0" xfId="0" applyFont="1" applyAlignment="1">
      <alignment horizontal="center" vertical="center"/>
    </xf>
    <xf numFmtId="0" fontId="13" fillId="6" borderId="10" xfId="0" applyFont="1" applyFill="1" applyBorder="1" applyAlignment="1">
      <alignment horizontal="right" vertical="center"/>
    </xf>
    <xf numFmtId="0" fontId="13" fillId="6" borderId="15" xfId="0" applyFont="1" applyFill="1" applyBorder="1" applyAlignment="1">
      <alignment horizontal="right" vertical="center"/>
    </xf>
    <xf numFmtId="0" fontId="13" fillId="6" borderId="11" xfId="0" applyFont="1" applyFill="1" applyBorder="1" applyAlignment="1">
      <alignment horizontal="right" vertical="center"/>
    </xf>
    <xf numFmtId="0" fontId="2" fillId="0" borderId="0" xfId="0" applyFont="1" applyAlignment="1">
      <alignment horizontal="center" vertical="center"/>
    </xf>
    <xf numFmtId="0" fontId="1" fillId="0" borderId="0" xfId="0" applyFont="1" applyAlignment="1" applyProtection="1">
      <alignment horizontal="center" vertical="center"/>
      <protection locked="0"/>
    </xf>
    <xf numFmtId="0" fontId="1" fillId="0" borderId="0" xfId="0" applyFont="1" applyAlignment="1">
      <alignment horizontal="left" vertical="top"/>
    </xf>
    <xf numFmtId="0" fontId="1" fillId="0" borderId="0" xfId="0" applyFont="1" applyAlignment="1">
      <alignment horizontal="left" wrapText="1"/>
    </xf>
    <xf numFmtId="0" fontId="1" fillId="0" borderId="0" xfId="0" applyFont="1" applyAlignment="1">
      <alignment horizontal="left" vertical="top" wrapText="1"/>
    </xf>
    <xf numFmtId="0" fontId="2" fillId="0" borderId="0" xfId="0" applyFont="1" applyAlignment="1">
      <alignment horizontal="left"/>
    </xf>
    <xf numFmtId="0" fontId="2" fillId="0" borderId="0" xfId="0" applyFont="1" applyAlignment="1">
      <alignment horizontal="left" wrapText="1"/>
    </xf>
    <xf numFmtId="0" fontId="1" fillId="0" borderId="0" xfId="0" applyFont="1" applyAlignment="1" applyProtection="1">
      <alignment horizontal="left" vertical="top" wrapText="1"/>
      <protection locked="0"/>
    </xf>
    <xf numFmtId="0" fontId="10" fillId="0" borderId="0" xfId="0" applyFont="1" applyAlignment="1" applyProtection="1">
      <alignment horizontal="left" vertical="center" wrapText="1"/>
      <protection locked="0"/>
    </xf>
    <xf numFmtId="0" fontId="4" fillId="0" borderId="0" xfId="0" applyFont="1" applyAlignment="1" applyProtection="1">
      <alignment horizontal="left" vertical="top"/>
      <protection locked="0"/>
    </xf>
  </cellXfs>
  <cellStyles count="14">
    <cellStyle name="Hipervínculo 3" xfId="4" xr:uid="{00000000-0005-0000-0000-000000000000}"/>
    <cellStyle name="Millares" xfId="6" builtinId="3"/>
    <cellStyle name="Moneda" xfId="5" builtinId="4"/>
    <cellStyle name="Moneda [0] 3 2 2" xfId="9" xr:uid="{0AAF0020-BD82-4D61-9F17-3F36E9A52DF8}"/>
    <cellStyle name="Moneda 3" xfId="12" xr:uid="{FA702D6E-F670-4556-B342-68074F98C4B3}"/>
    <cellStyle name="Moneda 7" xfId="13" xr:uid="{CA279C2B-F1CF-455C-9EA7-27415C780429}"/>
    <cellStyle name="Normal" xfId="0" builtinId="0"/>
    <cellStyle name="Normal 11" xfId="3" xr:uid="{00000000-0005-0000-0000-000004000000}"/>
    <cellStyle name="Normal 2" xfId="1" xr:uid="{00000000-0005-0000-0000-000005000000}"/>
    <cellStyle name="Normal 2 3 2 2" xfId="10" xr:uid="{A1D3007D-528B-449D-B678-6EE9BAD9B03D}"/>
    <cellStyle name="Normal 3 2 2" xfId="8" xr:uid="{9D073DF6-B33C-418A-B7E6-FC9EE2A93BB7}"/>
    <cellStyle name="Normal 6" xfId="11" xr:uid="{6CB6E5F5-5660-4369-8BCC-5D6386AFDD3A}"/>
    <cellStyle name="Normal 7" xfId="2" xr:uid="{00000000-0005-0000-0000-000006000000}"/>
    <cellStyle name="Porcentaje" xfId="7" builtinId="5"/>
  </cellStyles>
  <dxfs count="0"/>
  <tableStyles count="0" defaultTableStyle="TableStyleMedium2" defaultPivotStyle="PivotStyleLight16"/>
  <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39"/>
  <sheetViews>
    <sheetView tabSelected="1" view="pageBreakPreview" topLeftCell="A70" zoomScale="85" zoomScaleNormal="100" zoomScaleSheetLayoutView="85" workbookViewId="0">
      <selection activeCell="F98" sqref="F98"/>
    </sheetView>
  </sheetViews>
  <sheetFormatPr defaultColWidth="9.140625" defaultRowHeight="15"/>
  <cols>
    <col min="1" max="1" width="5.140625" style="5" customWidth="1"/>
    <col min="2" max="2" width="7.85546875" style="5" customWidth="1"/>
    <col min="3" max="3" width="62" style="6" customWidth="1"/>
    <col min="4" max="4" width="11.140625" style="18" customWidth="1"/>
    <col min="5" max="5" width="17.5703125" style="74" bestFit="1" customWidth="1"/>
    <col min="6" max="6" width="16.85546875" style="7" customWidth="1"/>
    <col min="7" max="7" width="18.85546875" style="8" customWidth="1"/>
    <col min="8" max="8" width="9.140625" customWidth="1"/>
  </cols>
  <sheetData>
    <row r="1" spans="1:7">
      <c r="A1" s="1"/>
      <c r="B1" s="1"/>
      <c r="C1" s="2"/>
      <c r="D1" s="17"/>
      <c r="E1" s="72"/>
      <c r="F1" s="3"/>
      <c r="G1" s="4"/>
    </row>
    <row r="2" spans="1:7">
      <c r="A2" s="121" t="s">
        <v>0</v>
      </c>
      <c r="B2" s="121"/>
      <c r="C2" s="121"/>
      <c r="D2" s="121"/>
      <c r="E2" s="121"/>
      <c r="F2" s="121"/>
      <c r="G2" s="121"/>
    </row>
    <row r="3" spans="1:7">
      <c r="A3" s="121" t="s">
        <v>1</v>
      </c>
      <c r="B3" s="121"/>
      <c r="C3" s="121"/>
      <c r="D3" s="121"/>
      <c r="E3" s="121"/>
      <c r="F3" s="121"/>
      <c r="G3" s="121"/>
    </row>
    <row r="4" spans="1:7">
      <c r="A4" s="1"/>
      <c r="B4" s="1"/>
      <c r="C4" s="2"/>
      <c r="D4" s="17"/>
      <c r="E4" s="72"/>
      <c r="F4" s="3"/>
      <c r="G4" s="4"/>
    </row>
    <row r="5" spans="1:7">
      <c r="A5" s="1"/>
      <c r="B5" s="124" t="s">
        <v>2</v>
      </c>
      <c r="C5" s="124"/>
      <c r="D5" s="124"/>
      <c r="E5" s="124"/>
      <c r="F5" s="124"/>
      <c r="G5" s="124"/>
    </row>
    <row r="6" spans="1:7">
      <c r="B6" s="124"/>
      <c r="C6" s="124"/>
      <c r="D6" s="124"/>
      <c r="E6" s="124"/>
      <c r="F6" s="124"/>
      <c r="G6" s="124"/>
    </row>
    <row r="7" spans="1:7">
      <c r="A7" s="122"/>
      <c r="B7" s="122"/>
      <c r="C7" s="122"/>
      <c r="D7" s="122"/>
      <c r="E7" s="122"/>
      <c r="F7" s="122"/>
      <c r="G7" s="122"/>
    </row>
    <row r="9" spans="1:7">
      <c r="A9" s="1"/>
      <c r="B9" s="9" t="s">
        <v>3</v>
      </c>
      <c r="C9" s="2"/>
      <c r="D9" s="17"/>
      <c r="E9" s="72"/>
      <c r="F9" s="3"/>
      <c r="G9" s="4"/>
    </row>
    <row r="10" spans="1:7">
      <c r="A10" s="1"/>
      <c r="B10" s="9" t="s">
        <v>4</v>
      </c>
      <c r="C10" s="2"/>
      <c r="D10" s="17"/>
      <c r="E10" s="72"/>
      <c r="F10" s="3"/>
      <c r="G10" s="4"/>
    </row>
    <row r="11" spans="1:7" ht="14.45" customHeight="1">
      <c r="A11" s="1"/>
      <c r="B11" s="126" t="s">
        <v>5</v>
      </c>
      <c r="C11" s="127"/>
      <c r="D11" s="17"/>
      <c r="E11" s="72"/>
      <c r="F11" s="3"/>
      <c r="G11" s="4"/>
    </row>
    <row r="12" spans="1:7">
      <c r="A12" s="1"/>
      <c r="B12" s="1" t="s">
        <v>6</v>
      </c>
      <c r="C12" s="2"/>
      <c r="D12" s="17"/>
      <c r="E12" s="72"/>
      <c r="F12" s="3"/>
      <c r="G12" s="4"/>
    </row>
    <row r="13" spans="1:7">
      <c r="A13" s="1"/>
      <c r="B13" s="1"/>
      <c r="C13" s="2"/>
      <c r="D13" s="17"/>
      <c r="E13" s="72"/>
      <c r="F13" s="3"/>
      <c r="G13" s="4"/>
    </row>
    <row r="14" spans="1:7">
      <c r="A14" s="1"/>
      <c r="B14" s="9" t="s">
        <v>7</v>
      </c>
      <c r="C14" s="13"/>
      <c r="D14" s="17"/>
      <c r="E14" s="72"/>
      <c r="F14" s="3"/>
      <c r="G14" s="4"/>
    </row>
    <row r="15" spans="1:7">
      <c r="A15" s="1"/>
      <c r="B15" s="1"/>
      <c r="C15" s="2"/>
      <c r="D15" s="17"/>
      <c r="E15" s="72"/>
      <c r="F15" s="3"/>
      <c r="G15" s="4"/>
    </row>
    <row r="16" spans="1:7">
      <c r="A16" s="1"/>
      <c r="B16" s="1" t="s">
        <v>8</v>
      </c>
      <c r="C16" s="2"/>
      <c r="D16" s="17"/>
      <c r="E16" s="72"/>
      <c r="F16" s="3"/>
      <c r="G16" s="4"/>
    </row>
    <row r="17" spans="1:7" ht="15.75" thickBot="1">
      <c r="A17" s="1"/>
      <c r="B17" s="1"/>
      <c r="C17" s="2"/>
      <c r="D17" s="17"/>
      <c r="E17" s="72"/>
      <c r="F17" s="3"/>
      <c r="G17" s="4"/>
    </row>
    <row r="18" spans="1:7" ht="15.75" thickBot="1">
      <c r="A18" s="1"/>
      <c r="B18" s="61" t="s">
        <v>9</v>
      </c>
      <c r="C18" s="62" t="s">
        <v>10</v>
      </c>
      <c r="D18" s="63" t="s">
        <v>11</v>
      </c>
      <c r="E18" s="64" t="s">
        <v>12</v>
      </c>
      <c r="F18" s="65" t="s">
        <v>13</v>
      </c>
      <c r="G18" s="66" t="s">
        <v>14</v>
      </c>
    </row>
    <row r="19" spans="1:7">
      <c r="A19" s="1"/>
      <c r="B19" s="89">
        <v>1</v>
      </c>
      <c r="C19" s="90" t="s">
        <v>15</v>
      </c>
      <c r="D19" s="91"/>
      <c r="E19" s="92"/>
      <c r="F19" s="93"/>
      <c r="G19" s="94"/>
    </row>
    <row r="20" spans="1:7">
      <c r="A20" s="1"/>
      <c r="B20" s="67">
        <v>1.01</v>
      </c>
      <c r="C20" s="68" t="s">
        <v>16</v>
      </c>
      <c r="D20" s="69" t="s">
        <v>17</v>
      </c>
      <c r="E20" s="70">
        <v>996.95</v>
      </c>
      <c r="F20" s="36"/>
      <c r="G20" s="71">
        <f>E20*F20</f>
        <v>0</v>
      </c>
    </row>
    <row r="21" spans="1:7">
      <c r="A21" s="1"/>
      <c r="B21" s="67">
        <v>1.02</v>
      </c>
      <c r="C21" s="68" t="s">
        <v>18</v>
      </c>
      <c r="D21" s="69" t="s">
        <v>19</v>
      </c>
      <c r="E21" s="70">
        <v>115.06</v>
      </c>
      <c r="F21" s="36"/>
      <c r="G21" s="71">
        <f t="shared" ref="G21:G25" si="0">E21*F21</f>
        <v>0</v>
      </c>
    </row>
    <row r="22" spans="1:7">
      <c r="A22" s="1"/>
      <c r="B22" s="67">
        <v>1.03</v>
      </c>
      <c r="C22" s="68" t="s">
        <v>20</v>
      </c>
      <c r="D22" s="69" t="s">
        <v>21</v>
      </c>
      <c r="E22" s="70">
        <v>77.900000000000006</v>
      </c>
      <c r="F22" s="36"/>
      <c r="G22" s="71">
        <f t="shared" si="0"/>
        <v>0</v>
      </c>
    </row>
    <row r="23" spans="1:7">
      <c r="A23" s="1"/>
      <c r="B23" s="67">
        <v>1.04</v>
      </c>
      <c r="C23" s="68" t="s">
        <v>22</v>
      </c>
      <c r="D23" s="69" t="s">
        <v>19</v>
      </c>
      <c r="E23" s="70">
        <v>120</v>
      </c>
      <c r="F23" s="36"/>
      <c r="G23" s="71">
        <f t="shared" si="0"/>
        <v>0</v>
      </c>
    </row>
    <row r="24" spans="1:7">
      <c r="A24" s="1"/>
      <c r="B24" s="67">
        <v>1.05</v>
      </c>
      <c r="C24" s="68" t="s">
        <v>23</v>
      </c>
      <c r="D24" s="69" t="s">
        <v>21</v>
      </c>
      <c r="E24" s="70">
        <v>3.6</v>
      </c>
      <c r="F24" s="36"/>
      <c r="G24" s="71">
        <f t="shared" si="0"/>
        <v>0</v>
      </c>
    </row>
    <row r="25" spans="1:7">
      <c r="A25" s="1"/>
      <c r="B25" s="67">
        <v>1.06</v>
      </c>
      <c r="C25" s="68" t="s">
        <v>24</v>
      </c>
      <c r="D25" s="69" t="s">
        <v>17</v>
      </c>
      <c r="E25" s="70">
        <v>25</v>
      </c>
      <c r="F25" s="36"/>
      <c r="G25" s="71">
        <f t="shared" si="0"/>
        <v>0</v>
      </c>
    </row>
    <row r="26" spans="1:7">
      <c r="A26" s="1"/>
      <c r="B26" s="116"/>
      <c r="C26" s="117"/>
      <c r="D26" s="117"/>
      <c r="E26" s="117"/>
      <c r="F26" s="28" t="s">
        <v>25</v>
      </c>
      <c r="G26" s="29">
        <f>SUM(G20:G25)</f>
        <v>0</v>
      </c>
    </row>
    <row r="27" spans="1:7">
      <c r="A27" s="1"/>
      <c r="B27" s="30"/>
      <c r="C27" s="31"/>
      <c r="D27" s="31"/>
      <c r="E27" s="50"/>
      <c r="F27" s="32"/>
      <c r="G27" s="33"/>
    </row>
    <row r="28" spans="1:7">
      <c r="A28" s="1"/>
      <c r="B28" s="89">
        <v>2</v>
      </c>
      <c r="C28" s="95" t="s">
        <v>26</v>
      </c>
      <c r="D28" s="26" t="s">
        <v>11</v>
      </c>
      <c r="E28" s="27" t="s">
        <v>12</v>
      </c>
      <c r="F28" s="34" t="s">
        <v>13</v>
      </c>
      <c r="G28" s="35" t="s">
        <v>14</v>
      </c>
    </row>
    <row r="29" spans="1:7">
      <c r="A29" s="1"/>
      <c r="B29" s="67">
        <v>2.0099999999999998</v>
      </c>
      <c r="C29" s="68" t="s">
        <v>27</v>
      </c>
      <c r="D29" s="69" t="s">
        <v>21</v>
      </c>
      <c r="E29" s="70">
        <v>354.48</v>
      </c>
      <c r="F29" s="36"/>
      <c r="G29" s="71">
        <f t="shared" ref="G29:G30" si="1">E29*F29</f>
        <v>0</v>
      </c>
    </row>
    <row r="30" spans="1:7">
      <c r="A30" s="1"/>
      <c r="B30" s="67">
        <v>2.02</v>
      </c>
      <c r="C30" s="68" t="s">
        <v>28</v>
      </c>
      <c r="D30" s="69" t="s">
        <v>21</v>
      </c>
      <c r="E30" s="70">
        <v>627.5</v>
      </c>
      <c r="F30" s="36"/>
      <c r="G30" s="71">
        <f t="shared" si="1"/>
        <v>0</v>
      </c>
    </row>
    <row r="31" spans="1:7">
      <c r="A31" s="1"/>
      <c r="B31" s="116"/>
      <c r="C31" s="117"/>
      <c r="D31" s="117"/>
      <c r="E31" s="117"/>
      <c r="F31" s="28" t="s">
        <v>25</v>
      </c>
      <c r="G31" s="29">
        <f>SUM(G29:G30)</f>
        <v>0</v>
      </c>
    </row>
    <row r="32" spans="1:7">
      <c r="A32" s="1"/>
      <c r="B32" s="30"/>
      <c r="C32" s="31"/>
      <c r="D32" s="31"/>
      <c r="E32" s="50"/>
      <c r="F32" s="32"/>
      <c r="G32" s="33"/>
    </row>
    <row r="33" spans="1:7">
      <c r="A33" s="1"/>
      <c r="B33" s="96">
        <v>3</v>
      </c>
      <c r="C33" s="95" t="s">
        <v>29</v>
      </c>
      <c r="D33" s="97"/>
      <c r="E33" s="98"/>
      <c r="F33" s="99"/>
      <c r="G33" s="100"/>
    </row>
    <row r="34" spans="1:7">
      <c r="A34" s="1"/>
      <c r="B34" s="44" t="s">
        <v>30</v>
      </c>
      <c r="C34" s="45" t="s">
        <v>31</v>
      </c>
      <c r="D34" s="26" t="s">
        <v>11</v>
      </c>
      <c r="E34" s="27" t="s">
        <v>12</v>
      </c>
      <c r="F34" s="34" t="s">
        <v>13</v>
      </c>
      <c r="G34" s="35" t="s">
        <v>14</v>
      </c>
    </row>
    <row r="35" spans="1:7">
      <c r="A35" s="1"/>
      <c r="B35" s="67" t="s">
        <v>32</v>
      </c>
      <c r="C35" s="68" t="s">
        <v>33</v>
      </c>
      <c r="D35" s="69" t="s">
        <v>21</v>
      </c>
      <c r="E35" s="70">
        <v>59.06</v>
      </c>
      <c r="F35" s="36"/>
      <c r="G35" s="71">
        <f t="shared" ref="G35:G37" si="2">E35*F35</f>
        <v>0</v>
      </c>
    </row>
    <row r="36" spans="1:7" ht="25.5">
      <c r="A36" s="1"/>
      <c r="B36" s="67" t="s">
        <v>34</v>
      </c>
      <c r="C36" s="68" t="s">
        <v>35</v>
      </c>
      <c r="D36" s="69" t="s">
        <v>36</v>
      </c>
      <c r="E36" s="70">
        <v>90</v>
      </c>
      <c r="F36" s="36"/>
      <c r="G36" s="71">
        <f t="shared" si="2"/>
        <v>0</v>
      </c>
    </row>
    <row r="37" spans="1:7">
      <c r="A37" s="1"/>
      <c r="B37" s="67" t="s">
        <v>37</v>
      </c>
      <c r="C37" s="68" t="s">
        <v>38</v>
      </c>
      <c r="D37" s="69" t="s">
        <v>21</v>
      </c>
      <c r="E37" s="70">
        <v>5.79</v>
      </c>
      <c r="F37" s="36"/>
      <c r="G37" s="71">
        <f t="shared" si="2"/>
        <v>0</v>
      </c>
    </row>
    <row r="38" spans="1:7">
      <c r="A38" s="1"/>
      <c r="B38" s="39"/>
      <c r="C38" s="85"/>
      <c r="D38" s="85"/>
      <c r="E38" s="86"/>
      <c r="F38" s="40" t="s">
        <v>25</v>
      </c>
      <c r="G38" s="29">
        <f>SUM(G35:G37)</f>
        <v>0</v>
      </c>
    </row>
    <row r="39" spans="1:7">
      <c r="A39" s="1"/>
      <c r="B39" s="30"/>
      <c r="C39" s="31"/>
      <c r="D39" s="31"/>
      <c r="E39" s="51"/>
      <c r="F39" s="32"/>
      <c r="G39" s="33"/>
    </row>
    <row r="40" spans="1:7">
      <c r="A40" s="1"/>
      <c r="B40" s="38">
        <v>3.2</v>
      </c>
      <c r="C40" s="41" t="s">
        <v>39</v>
      </c>
      <c r="D40" s="26" t="s">
        <v>11</v>
      </c>
      <c r="E40" s="27" t="s">
        <v>12</v>
      </c>
      <c r="F40" s="34" t="s">
        <v>13</v>
      </c>
      <c r="G40" s="35" t="s">
        <v>14</v>
      </c>
    </row>
    <row r="41" spans="1:7" ht="25.5" customHeight="1">
      <c r="A41" s="1"/>
      <c r="B41" s="67" t="s">
        <v>40</v>
      </c>
      <c r="C41" s="68" t="s">
        <v>41</v>
      </c>
      <c r="D41" s="69" t="s">
        <v>21</v>
      </c>
      <c r="E41" s="70">
        <v>59.06</v>
      </c>
      <c r="F41" s="36"/>
      <c r="G41" s="71">
        <f t="shared" ref="G41" si="3">E41*F41</f>
        <v>0</v>
      </c>
    </row>
    <row r="42" spans="1:7">
      <c r="A42" s="1"/>
      <c r="B42" s="42"/>
      <c r="C42" s="43"/>
      <c r="D42" s="43"/>
      <c r="E42" s="76"/>
      <c r="F42" s="28" t="s">
        <v>25</v>
      </c>
      <c r="G42" s="29">
        <f>SUM(G41)</f>
        <v>0</v>
      </c>
    </row>
    <row r="43" spans="1:7">
      <c r="A43" s="1"/>
      <c r="B43" s="30"/>
      <c r="C43" s="31"/>
      <c r="D43" s="31"/>
      <c r="E43" s="51"/>
      <c r="F43" s="32"/>
      <c r="G43" s="33"/>
    </row>
    <row r="44" spans="1:7">
      <c r="A44" s="1"/>
      <c r="B44" s="38">
        <v>3.3</v>
      </c>
      <c r="C44" s="41" t="s">
        <v>42</v>
      </c>
      <c r="D44" s="26" t="s">
        <v>11</v>
      </c>
      <c r="E44" s="27" t="s">
        <v>12</v>
      </c>
      <c r="F44" s="34" t="s">
        <v>13</v>
      </c>
      <c r="G44" s="35" t="s">
        <v>14</v>
      </c>
    </row>
    <row r="45" spans="1:7">
      <c r="A45" s="1"/>
      <c r="B45" s="67" t="s">
        <v>43</v>
      </c>
      <c r="C45" s="68" t="s">
        <v>44</v>
      </c>
      <c r="D45" s="69" t="s">
        <v>45</v>
      </c>
      <c r="E45" s="70">
        <v>6469.5784000000003</v>
      </c>
      <c r="F45" s="36"/>
      <c r="G45" s="71">
        <f t="shared" ref="G45" si="4">E45*F45</f>
        <v>0</v>
      </c>
    </row>
    <row r="46" spans="1:7">
      <c r="A46" s="1"/>
      <c r="B46" s="39"/>
      <c r="C46" s="85"/>
      <c r="D46" s="85"/>
      <c r="E46" s="86"/>
      <c r="F46" s="40" t="s">
        <v>25</v>
      </c>
      <c r="G46" s="29">
        <f>SUM(G45)</f>
        <v>0</v>
      </c>
    </row>
    <row r="47" spans="1:7">
      <c r="A47" s="1"/>
      <c r="B47" s="30"/>
      <c r="C47" s="31"/>
      <c r="D47" s="31"/>
      <c r="E47" s="51"/>
      <c r="F47" s="32"/>
      <c r="G47" s="33"/>
    </row>
    <row r="48" spans="1:7">
      <c r="A48" s="1"/>
      <c r="B48" s="96">
        <v>4</v>
      </c>
      <c r="C48" s="95" t="s">
        <v>46</v>
      </c>
      <c r="D48" s="101"/>
      <c r="E48" s="102"/>
      <c r="F48" s="103"/>
      <c r="G48" s="104"/>
    </row>
    <row r="49" spans="1:7">
      <c r="A49" s="1"/>
      <c r="B49" s="44" t="s">
        <v>47</v>
      </c>
      <c r="C49" s="45" t="s">
        <v>48</v>
      </c>
      <c r="D49" s="26" t="s">
        <v>11</v>
      </c>
      <c r="E49" s="27" t="s">
        <v>12</v>
      </c>
      <c r="F49" s="34" t="s">
        <v>13</v>
      </c>
      <c r="G49" s="35" t="s">
        <v>14</v>
      </c>
    </row>
    <row r="50" spans="1:7">
      <c r="A50" s="1"/>
      <c r="B50" s="67" t="s">
        <v>49</v>
      </c>
      <c r="C50" s="68" t="s">
        <v>50</v>
      </c>
      <c r="D50" s="69" t="s">
        <v>21</v>
      </c>
      <c r="E50" s="70">
        <v>57.48</v>
      </c>
      <c r="F50" s="36"/>
      <c r="G50" s="71">
        <f t="shared" ref="G50:G55" si="5">E50*F50</f>
        <v>0</v>
      </c>
    </row>
    <row r="51" spans="1:7">
      <c r="A51" s="1"/>
      <c r="B51" s="67" t="s">
        <v>51</v>
      </c>
      <c r="C51" s="68" t="s">
        <v>52</v>
      </c>
      <c r="D51" s="69" t="s">
        <v>21</v>
      </c>
      <c r="E51" s="70">
        <v>14.37</v>
      </c>
      <c r="F51" s="36"/>
      <c r="G51" s="71">
        <f t="shared" si="5"/>
        <v>0</v>
      </c>
    </row>
    <row r="52" spans="1:7">
      <c r="A52" s="1"/>
      <c r="B52" s="67" t="s">
        <v>53</v>
      </c>
      <c r="C52" s="68" t="s">
        <v>54</v>
      </c>
      <c r="D52" s="69" t="s">
        <v>17</v>
      </c>
      <c r="E52" s="70">
        <v>52</v>
      </c>
      <c r="F52" s="36"/>
      <c r="G52" s="71">
        <f t="shared" si="5"/>
        <v>0</v>
      </c>
    </row>
    <row r="53" spans="1:7">
      <c r="A53" s="1"/>
      <c r="B53" s="67" t="s">
        <v>55</v>
      </c>
      <c r="C53" s="68" t="s">
        <v>56</v>
      </c>
      <c r="D53" s="69" t="s">
        <v>17</v>
      </c>
      <c r="E53" s="70">
        <v>86.87</v>
      </c>
      <c r="F53" s="36"/>
      <c r="G53" s="71">
        <f t="shared" si="5"/>
        <v>0</v>
      </c>
    </row>
    <row r="54" spans="1:7">
      <c r="A54" s="1"/>
      <c r="B54" s="67" t="s">
        <v>57</v>
      </c>
      <c r="C54" s="68" t="s">
        <v>58</v>
      </c>
      <c r="D54" s="69" t="s">
        <v>17</v>
      </c>
      <c r="E54" s="70">
        <v>288</v>
      </c>
      <c r="F54" s="36"/>
      <c r="G54" s="71">
        <f t="shared" si="5"/>
        <v>0</v>
      </c>
    </row>
    <row r="55" spans="1:7">
      <c r="A55" s="1"/>
      <c r="B55" s="67" t="s">
        <v>59</v>
      </c>
      <c r="C55" s="68" t="s">
        <v>60</v>
      </c>
      <c r="D55" s="69" t="s">
        <v>21</v>
      </c>
      <c r="E55" s="70">
        <v>375.40000000000003</v>
      </c>
      <c r="F55" s="36"/>
      <c r="G55" s="71">
        <f t="shared" si="5"/>
        <v>0</v>
      </c>
    </row>
    <row r="56" spans="1:7">
      <c r="A56" s="1"/>
      <c r="B56" s="39"/>
      <c r="C56" s="85"/>
      <c r="D56" s="85"/>
      <c r="E56" s="86"/>
      <c r="F56" s="28" t="s">
        <v>25</v>
      </c>
      <c r="G56" s="29">
        <f>SUM(G50:G55)</f>
        <v>0</v>
      </c>
    </row>
    <row r="57" spans="1:7">
      <c r="A57" s="1"/>
      <c r="B57" s="30"/>
      <c r="C57" s="31"/>
      <c r="D57" s="31"/>
      <c r="E57" s="51"/>
      <c r="F57" s="32"/>
      <c r="G57" s="33"/>
    </row>
    <row r="58" spans="1:7">
      <c r="A58" s="1"/>
      <c r="B58" s="44" t="s">
        <v>61</v>
      </c>
      <c r="C58" s="45" t="s">
        <v>62</v>
      </c>
      <c r="D58" s="26" t="s">
        <v>11</v>
      </c>
      <c r="E58" s="79" t="s">
        <v>12</v>
      </c>
      <c r="F58" s="34" t="s">
        <v>13</v>
      </c>
      <c r="G58" s="35" t="s">
        <v>14</v>
      </c>
    </row>
    <row r="59" spans="1:7">
      <c r="A59" s="1"/>
      <c r="B59" s="67" t="s">
        <v>63</v>
      </c>
      <c r="C59" s="68" t="s">
        <v>64</v>
      </c>
      <c r="D59" s="69" t="s">
        <v>19</v>
      </c>
      <c r="E59" s="80">
        <v>51.15</v>
      </c>
      <c r="F59" s="81"/>
      <c r="G59" s="71">
        <f t="shared" ref="G59:G60" si="6">E59*F59</f>
        <v>0</v>
      </c>
    </row>
    <row r="60" spans="1:7">
      <c r="A60" s="1"/>
      <c r="B60" s="78" t="s">
        <v>65</v>
      </c>
      <c r="C60" s="68" t="s">
        <v>66</v>
      </c>
      <c r="D60" s="69" t="s">
        <v>19</v>
      </c>
      <c r="E60" s="80">
        <v>55</v>
      </c>
      <c r="F60" s="81"/>
      <c r="G60" s="71">
        <f t="shared" si="6"/>
        <v>0</v>
      </c>
    </row>
    <row r="61" spans="1:7">
      <c r="A61" s="1"/>
      <c r="B61" s="39"/>
      <c r="C61" s="85"/>
      <c r="D61" s="85"/>
      <c r="E61" s="86"/>
      <c r="F61" s="28" t="s">
        <v>25</v>
      </c>
      <c r="G61" s="29">
        <f>SUM(G59:G60)</f>
        <v>0</v>
      </c>
    </row>
    <row r="62" spans="1:7">
      <c r="A62" s="1"/>
      <c r="B62" s="39"/>
      <c r="C62" s="85"/>
      <c r="D62" s="85"/>
      <c r="E62" s="86"/>
      <c r="F62" s="85"/>
      <c r="G62" s="46"/>
    </row>
    <row r="63" spans="1:7">
      <c r="A63" s="1"/>
      <c r="B63" s="30"/>
      <c r="C63" s="31"/>
      <c r="D63" s="31"/>
      <c r="E63" s="51"/>
      <c r="F63" s="31"/>
      <c r="G63" s="47"/>
    </row>
    <row r="64" spans="1:7">
      <c r="A64" s="1"/>
      <c r="B64" s="44" t="s">
        <v>67</v>
      </c>
      <c r="C64" s="45" t="s">
        <v>68</v>
      </c>
      <c r="D64" s="26" t="s">
        <v>11</v>
      </c>
      <c r="E64" s="27" t="s">
        <v>12</v>
      </c>
      <c r="F64" s="34" t="s">
        <v>13</v>
      </c>
      <c r="G64" s="35" t="s">
        <v>14</v>
      </c>
    </row>
    <row r="65" spans="1:7" ht="38.25">
      <c r="A65" s="1"/>
      <c r="B65" s="67" t="s">
        <v>69</v>
      </c>
      <c r="C65" s="68" t="s">
        <v>70</v>
      </c>
      <c r="D65" s="69" t="s">
        <v>19</v>
      </c>
      <c r="E65" s="70">
        <v>140</v>
      </c>
      <c r="F65" s="36"/>
      <c r="G65" s="71">
        <f t="shared" ref="G65" si="7">E65*F65</f>
        <v>0</v>
      </c>
    </row>
    <row r="66" spans="1:7">
      <c r="A66" s="1"/>
      <c r="B66" s="39"/>
      <c r="C66" s="85"/>
      <c r="D66" s="85"/>
      <c r="E66" s="86"/>
      <c r="F66" s="28" t="s">
        <v>25</v>
      </c>
      <c r="G66" s="29">
        <f>SUM(G65)</f>
        <v>0</v>
      </c>
    </row>
    <row r="67" spans="1:7">
      <c r="A67" s="1"/>
      <c r="B67" s="30"/>
      <c r="C67" s="31"/>
      <c r="D67" s="31"/>
      <c r="E67" s="51"/>
      <c r="F67" s="32"/>
      <c r="G67" s="33"/>
    </row>
    <row r="68" spans="1:7">
      <c r="A68" s="1"/>
      <c r="B68" s="30"/>
      <c r="C68" s="31"/>
      <c r="D68" s="31"/>
      <c r="E68" s="51"/>
      <c r="F68" s="32"/>
      <c r="G68" s="33"/>
    </row>
    <row r="69" spans="1:7">
      <c r="A69" s="1"/>
      <c r="B69" s="96" t="s">
        <v>71</v>
      </c>
      <c r="C69" s="95" t="s">
        <v>72</v>
      </c>
      <c r="D69" s="26" t="s">
        <v>11</v>
      </c>
      <c r="E69" s="27" t="s">
        <v>12</v>
      </c>
      <c r="F69" s="34" t="s">
        <v>13</v>
      </c>
      <c r="G69" s="35" t="s">
        <v>14</v>
      </c>
    </row>
    <row r="70" spans="1:7">
      <c r="A70" s="1"/>
      <c r="B70" s="67" t="s">
        <v>73</v>
      </c>
      <c r="C70" s="68" t="s">
        <v>74</v>
      </c>
      <c r="D70" s="69" t="s">
        <v>21</v>
      </c>
      <c r="E70" s="70">
        <v>5.8140000000000009</v>
      </c>
      <c r="F70" s="36"/>
      <c r="G70" s="71">
        <f t="shared" ref="G70:G74" si="8">E70*F70</f>
        <v>0</v>
      </c>
    </row>
    <row r="71" spans="1:7">
      <c r="A71" s="1"/>
      <c r="B71" s="67" t="s">
        <v>75</v>
      </c>
      <c r="C71" s="68" t="s">
        <v>76</v>
      </c>
      <c r="D71" s="69" t="s">
        <v>19</v>
      </c>
      <c r="E71" s="70">
        <v>45.900000000000006</v>
      </c>
      <c r="F71" s="36"/>
      <c r="G71" s="71">
        <f t="shared" si="8"/>
        <v>0</v>
      </c>
    </row>
    <row r="72" spans="1:7">
      <c r="A72" s="1"/>
      <c r="B72" s="67" t="s">
        <v>77</v>
      </c>
      <c r="C72" s="68" t="s">
        <v>78</v>
      </c>
      <c r="D72" s="69" t="s">
        <v>19</v>
      </c>
      <c r="E72" s="70">
        <v>51.15</v>
      </c>
      <c r="F72" s="36"/>
      <c r="G72" s="71">
        <f t="shared" si="8"/>
        <v>0</v>
      </c>
    </row>
    <row r="73" spans="1:7" ht="25.5" customHeight="1">
      <c r="A73" s="1"/>
      <c r="B73" s="67" t="s">
        <v>79</v>
      </c>
      <c r="C73" s="68" t="s">
        <v>80</v>
      </c>
      <c r="D73" s="69" t="s">
        <v>21</v>
      </c>
      <c r="E73" s="70">
        <v>5.8140000000000009</v>
      </c>
      <c r="F73" s="36"/>
      <c r="G73" s="71">
        <f t="shared" si="8"/>
        <v>0</v>
      </c>
    </row>
    <row r="74" spans="1:7" ht="25.5" customHeight="1">
      <c r="A74" s="1"/>
      <c r="B74" s="67" t="s">
        <v>81</v>
      </c>
      <c r="C74" s="68" t="s">
        <v>82</v>
      </c>
      <c r="D74" s="69" t="s">
        <v>83</v>
      </c>
      <c r="E74" s="70">
        <v>5</v>
      </c>
      <c r="F74" s="36"/>
      <c r="G74" s="71">
        <f t="shared" si="8"/>
        <v>0</v>
      </c>
    </row>
    <row r="75" spans="1:7">
      <c r="A75" s="1"/>
      <c r="B75" s="39"/>
      <c r="C75" s="85"/>
      <c r="D75" s="85"/>
      <c r="E75" s="86"/>
      <c r="F75" s="28" t="s">
        <v>25</v>
      </c>
      <c r="G75" s="29">
        <f>SUM(G70:G74)</f>
        <v>0</v>
      </c>
    </row>
    <row r="76" spans="1:7">
      <c r="A76" s="1"/>
      <c r="B76" s="39"/>
      <c r="C76" s="85"/>
      <c r="D76" s="85"/>
      <c r="E76" s="86"/>
      <c r="F76" s="43"/>
      <c r="G76" s="48"/>
    </row>
    <row r="77" spans="1:7">
      <c r="A77" s="1"/>
      <c r="B77" s="39"/>
      <c r="C77" s="85"/>
      <c r="D77" s="85"/>
      <c r="E77" s="86"/>
      <c r="F77" s="85"/>
      <c r="G77" s="46"/>
    </row>
    <row r="78" spans="1:7">
      <c r="A78" s="1"/>
      <c r="B78" s="96" t="s">
        <v>84</v>
      </c>
      <c r="C78" s="105" t="s">
        <v>85</v>
      </c>
      <c r="D78" s="26" t="s">
        <v>11</v>
      </c>
      <c r="E78" s="27" t="s">
        <v>12</v>
      </c>
      <c r="F78" s="34" t="s">
        <v>13</v>
      </c>
      <c r="G78" s="35" t="s">
        <v>14</v>
      </c>
    </row>
    <row r="79" spans="1:7">
      <c r="A79" s="1"/>
      <c r="B79" s="67" t="s">
        <v>86</v>
      </c>
      <c r="C79" s="68" t="s">
        <v>87</v>
      </c>
      <c r="D79" s="69" t="s">
        <v>83</v>
      </c>
      <c r="E79" s="82">
        <v>1</v>
      </c>
      <c r="F79" s="36"/>
      <c r="G79" s="71">
        <f t="shared" ref="G79:G83" si="9">E79*F79</f>
        <v>0</v>
      </c>
    </row>
    <row r="80" spans="1:7">
      <c r="A80" s="1"/>
      <c r="B80" s="67" t="s">
        <v>88</v>
      </c>
      <c r="C80" s="68" t="s">
        <v>89</v>
      </c>
      <c r="D80" s="69" t="s">
        <v>90</v>
      </c>
      <c r="E80" s="82">
        <v>1</v>
      </c>
      <c r="F80" s="36"/>
      <c r="G80" s="71">
        <f t="shared" si="9"/>
        <v>0</v>
      </c>
    </row>
    <row r="81" spans="1:7">
      <c r="A81" s="1"/>
      <c r="B81" s="67" t="s">
        <v>91</v>
      </c>
      <c r="C81" s="68" t="s">
        <v>92</v>
      </c>
      <c r="D81" s="69" t="s">
        <v>83</v>
      </c>
      <c r="E81" s="82">
        <v>1</v>
      </c>
      <c r="F81" s="36"/>
      <c r="G81" s="71">
        <f t="shared" si="9"/>
        <v>0</v>
      </c>
    </row>
    <row r="82" spans="1:7" ht="25.5">
      <c r="A82" s="1"/>
      <c r="B82" s="67" t="s">
        <v>93</v>
      </c>
      <c r="C82" s="68" t="s">
        <v>94</v>
      </c>
      <c r="D82" s="83" t="s">
        <v>83</v>
      </c>
      <c r="E82" s="70">
        <v>6</v>
      </c>
      <c r="F82" s="36"/>
      <c r="G82" s="71">
        <f t="shared" si="9"/>
        <v>0</v>
      </c>
    </row>
    <row r="83" spans="1:7">
      <c r="A83" s="1"/>
      <c r="B83" s="67" t="s">
        <v>95</v>
      </c>
      <c r="C83" s="68" t="s">
        <v>96</v>
      </c>
      <c r="D83" s="83" t="s">
        <v>83</v>
      </c>
      <c r="E83" s="70">
        <v>16</v>
      </c>
      <c r="F83" s="36"/>
      <c r="G83" s="71">
        <f t="shared" si="9"/>
        <v>0</v>
      </c>
    </row>
    <row r="84" spans="1:7">
      <c r="A84" s="1"/>
      <c r="B84" s="39"/>
      <c r="C84" s="85"/>
      <c r="D84" s="85"/>
      <c r="E84" s="86"/>
      <c r="F84" s="28" t="s">
        <v>25</v>
      </c>
      <c r="G84" s="29">
        <f>SUM(G79:G83)</f>
        <v>0</v>
      </c>
    </row>
    <row r="85" spans="1:7">
      <c r="A85" s="1"/>
      <c r="B85" s="39"/>
      <c r="C85" s="85"/>
      <c r="D85" s="85"/>
      <c r="E85" s="86"/>
      <c r="F85" s="85"/>
      <c r="G85" s="46"/>
    </row>
    <row r="86" spans="1:7">
      <c r="A86" s="1"/>
      <c r="B86" s="39"/>
      <c r="C86" s="85"/>
      <c r="D86" s="85"/>
      <c r="E86" s="86"/>
      <c r="F86" s="85"/>
      <c r="G86" s="46"/>
    </row>
    <row r="87" spans="1:7">
      <c r="A87" s="1"/>
      <c r="B87" s="39"/>
      <c r="C87" s="85"/>
      <c r="D87" s="85"/>
      <c r="E87" s="86"/>
      <c r="F87" s="85"/>
      <c r="G87" s="46"/>
    </row>
    <row r="88" spans="1:7">
      <c r="A88" s="1"/>
      <c r="B88" s="96" t="s">
        <v>97</v>
      </c>
      <c r="C88" s="105" t="s">
        <v>98</v>
      </c>
      <c r="D88" s="26" t="s">
        <v>11</v>
      </c>
      <c r="E88" s="27" t="s">
        <v>12</v>
      </c>
      <c r="F88" s="34" t="s">
        <v>13</v>
      </c>
      <c r="G88" s="35" t="s">
        <v>14</v>
      </c>
    </row>
    <row r="89" spans="1:7" ht="16.5" customHeight="1">
      <c r="A89" s="1"/>
      <c r="B89" s="67" t="s">
        <v>99</v>
      </c>
      <c r="C89" s="68" t="s">
        <v>100</v>
      </c>
      <c r="D89" s="69" t="s">
        <v>45</v>
      </c>
      <c r="E89" s="70">
        <v>780</v>
      </c>
      <c r="F89" s="36"/>
      <c r="G89" s="71">
        <f t="shared" ref="G89:G91" si="10">E89*F89</f>
        <v>0</v>
      </c>
    </row>
    <row r="90" spans="1:7">
      <c r="A90" s="1"/>
      <c r="B90" s="67" t="s">
        <v>101</v>
      </c>
      <c r="C90" s="68" t="s">
        <v>102</v>
      </c>
      <c r="D90" s="69" t="s">
        <v>83</v>
      </c>
      <c r="E90" s="70">
        <v>1000</v>
      </c>
      <c r="F90" s="36"/>
      <c r="G90" s="71">
        <f t="shared" si="10"/>
        <v>0</v>
      </c>
    </row>
    <row r="91" spans="1:7">
      <c r="A91" s="1"/>
      <c r="B91" s="67" t="s">
        <v>103</v>
      </c>
      <c r="C91" s="68" t="s">
        <v>104</v>
      </c>
      <c r="D91" s="69" t="s">
        <v>83</v>
      </c>
      <c r="E91" s="70">
        <v>4</v>
      </c>
      <c r="F91" s="36"/>
      <c r="G91" s="71">
        <f t="shared" si="10"/>
        <v>0</v>
      </c>
    </row>
    <row r="92" spans="1:7">
      <c r="A92" s="1"/>
      <c r="B92" s="39"/>
      <c r="C92" s="85"/>
      <c r="D92" s="85"/>
      <c r="E92" s="86"/>
      <c r="F92" s="28" t="s">
        <v>25</v>
      </c>
      <c r="G92" s="29">
        <f>SUM(G89:G91)</f>
        <v>0</v>
      </c>
    </row>
    <row r="93" spans="1:7">
      <c r="A93" s="1"/>
      <c r="B93" s="39"/>
      <c r="C93" s="85"/>
      <c r="D93" s="85"/>
      <c r="E93" s="84"/>
      <c r="F93" s="85"/>
      <c r="G93" s="46"/>
    </row>
    <row r="94" spans="1:7">
      <c r="A94" s="1"/>
      <c r="B94" s="49"/>
      <c r="C94" s="50"/>
      <c r="D94" s="50"/>
      <c r="E94" s="51"/>
      <c r="F94" s="52"/>
      <c r="G94" s="53"/>
    </row>
    <row r="95" spans="1:7">
      <c r="A95" s="1"/>
      <c r="B95" s="118" t="s">
        <v>105</v>
      </c>
      <c r="C95" s="119"/>
      <c r="D95" s="119"/>
      <c r="E95" s="119"/>
      <c r="F95" s="120"/>
      <c r="G95" s="54">
        <f>SUM(G20:G92)/2</f>
        <v>0</v>
      </c>
    </row>
    <row r="96" spans="1:7">
      <c r="A96" s="1"/>
      <c r="B96" s="114" t="s">
        <v>106</v>
      </c>
      <c r="C96" s="115"/>
      <c r="D96" s="115"/>
      <c r="E96" s="115"/>
      <c r="F96" s="115"/>
      <c r="G96" s="54">
        <f>SUM(G97:G100)</f>
        <v>0</v>
      </c>
    </row>
    <row r="97" spans="1:7">
      <c r="A97" s="1"/>
      <c r="B97" s="109" t="s">
        <v>107</v>
      </c>
      <c r="C97" s="110"/>
      <c r="D97" s="110"/>
      <c r="E97" s="110"/>
      <c r="F97" s="55"/>
      <c r="G97" s="37"/>
    </row>
    <row r="98" spans="1:7">
      <c r="A98" s="1"/>
      <c r="B98" s="109" t="s">
        <v>108</v>
      </c>
      <c r="C98" s="110"/>
      <c r="D98" s="110"/>
      <c r="E98" s="110"/>
      <c r="F98" s="55"/>
      <c r="G98" s="37"/>
    </row>
    <row r="99" spans="1:7">
      <c r="A99" s="1"/>
      <c r="B99" s="109" t="s">
        <v>109</v>
      </c>
      <c r="C99" s="110"/>
      <c r="D99" s="110"/>
      <c r="E99" s="110"/>
      <c r="F99" s="55"/>
      <c r="G99" s="37"/>
    </row>
    <row r="100" spans="1:7">
      <c r="A100" s="1"/>
      <c r="B100" s="111" t="s">
        <v>110</v>
      </c>
      <c r="C100" s="112"/>
      <c r="D100" s="112"/>
      <c r="E100" s="113"/>
      <c r="F100" s="56">
        <v>0.19</v>
      </c>
      <c r="G100" s="37"/>
    </row>
    <row r="101" spans="1:7">
      <c r="A101" s="1"/>
      <c r="B101" s="114" t="s">
        <v>111</v>
      </c>
      <c r="C101" s="115"/>
      <c r="D101" s="115"/>
      <c r="E101" s="115"/>
      <c r="F101" s="115"/>
      <c r="G101" s="54">
        <f>SUM(G95:G96)</f>
        <v>0</v>
      </c>
    </row>
    <row r="102" spans="1:7">
      <c r="A102" s="1"/>
      <c r="B102" s="114" t="s">
        <v>112</v>
      </c>
      <c r="C102" s="115"/>
      <c r="D102" s="115"/>
      <c r="E102" s="115"/>
      <c r="F102" s="115"/>
      <c r="G102" s="54"/>
    </row>
    <row r="103" spans="1:7">
      <c r="A103" s="1"/>
      <c r="B103" s="57"/>
      <c r="C103" s="58"/>
      <c r="D103" s="87"/>
      <c r="E103" s="77"/>
      <c r="F103" s="59"/>
      <c r="G103" s="60"/>
    </row>
    <row r="104" spans="1:7" ht="15.75" thickBot="1">
      <c r="A104" s="1"/>
      <c r="B104" s="106" t="s">
        <v>113</v>
      </c>
      <c r="C104" s="107"/>
      <c r="D104" s="107"/>
      <c r="E104" s="107"/>
      <c r="F104" s="108"/>
      <c r="G104" s="88">
        <f>SUM(G101:G102)</f>
        <v>0</v>
      </c>
    </row>
    <row r="105" spans="1:7">
      <c r="B105" s="19"/>
      <c r="C105" s="20"/>
      <c r="D105" s="20"/>
      <c r="E105" s="25"/>
      <c r="F105" s="20"/>
      <c r="G105" s="21"/>
    </row>
    <row r="106" spans="1:7" ht="44.25" customHeight="1">
      <c r="B106" s="125" t="s">
        <v>114</v>
      </c>
      <c r="C106" s="125"/>
      <c r="D106" s="125"/>
      <c r="E106" s="125"/>
      <c r="F106" s="125"/>
      <c r="G106" s="125"/>
    </row>
    <row r="107" spans="1:7" ht="14.45" customHeight="1">
      <c r="B107" s="125" t="s">
        <v>115</v>
      </c>
      <c r="C107" s="125"/>
      <c r="D107" s="125"/>
      <c r="E107" s="125"/>
      <c r="F107" s="125"/>
      <c r="G107" s="125"/>
    </row>
    <row r="108" spans="1:7" ht="14.45" customHeight="1">
      <c r="B108" s="123"/>
      <c r="C108" s="123"/>
      <c r="D108" s="123"/>
      <c r="E108" s="123"/>
      <c r="F108" s="123"/>
      <c r="G108" s="123"/>
    </row>
    <row r="109" spans="1:7" ht="29.25" customHeight="1">
      <c r="B109" s="125" t="s">
        <v>116</v>
      </c>
      <c r="C109" s="125"/>
      <c r="D109" s="125"/>
      <c r="E109" s="125"/>
      <c r="F109" s="125"/>
      <c r="G109" s="125"/>
    </row>
    <row r="110" spans="1:7" ht="10.5" customHeight="1">
      <c r="B110" s="23"/>
      <c r="C110" s="23"/>
      <c r="D110" s="23"/>
      <c r="E110" s="73"/>
      <c r="F110" s="23"/>
      <c r="G110" s="23"/>
    </row>
    <row r="111" spans="1:7" s="15" customFormat="1" ht="36.75" customHeight="1">
      <c r="A111" s="16"/>
      <c r="B111" s="128" t="s">
        <v>117</v>
      </c>
      <c r="C111" s="128"/>
      <c r="D111" s="128"/>
      <c r="E111" s="128"/>
      <c r="F111" s="128"/>
      <c r="G111" s="128"/>
    </row>
    <row r="112" spans="1:7">
      <c r="B112" s="1"/>
      <c r="C112" s="2"/>
      <c r="D112" s="1"/>
      <c r="E112" s="72"/>
      <c r="F112" s="3"/>
      <c r="G112" s="4"/>
    </row>
    <row r="113" spans="2:7" ht="18" customHeight="1">
      <c r="B113" s="123" t="s">
        <v>118</v>
      </c>
      <c r="C113" s="123"/>
      <c r="D113" s="123"/>
      <c r="E113" s="123"/>
      <c r="F113" s="123"/>
      <c r="G113" s="123"/>
    </row>
    <row r="114" spans="2:7" ht="17.25" customHeight="1">
      <c r="B114" s="1"/>
      <c r="C114" s="2"/>
      <c r="D114" s="1"/>
      <c r="E114" s="72"/>
      <c r="F114" s="3"/>
      <c r="G114" s="4"/>
    </row>
    <row r="115" spans="2:7" ht="17.25" customHeight="1">
      <c r="B115" s="125" t="s">
        <v>119</v>
      </c>
      <c r="C115" s="125"/>
      <c r="D115" s="125"/>
      <c r="E115" s="125"/>
      <c r="F115" s="125"/>
      <c r="G115" s="125"/>
    </row>
    <row r="116" spans="2:7" ht="25.5" customHeight="1">
      <c r="B116" s="1"/>
      <c r="C116" s="2"/>
      <c r="D116" s="1"/>
      <c r="E116" s="72"/>
      <c r="F116" s="3"/>
      <c r="G116" s="4"/>
    </row>
    <row r="117" spans="2:7" ht="19.5" customHeight="1">
      <c r="B117" s="123" t="s">
        <v>120</v>
      </c>
      <c r="C117" s="123"/>
      <c r="D117" s="123"/>
      <c r="E117" s="123"/>
      <c r="F117" s="123"/>
      <c r="G117" s="123"/>
    </row>
    <row r="118" spans="2:7" ht="21" customHeight="1">
      <c r="B118" s="10"/>
      <c r="C118" s="22"/>
      <c r="D118" s="10"/>
      <c r="F118" s="11"/>
      <c r="G118" s="12"/>
    </row>
    <row r="119" spans="2:7" ht="25.5" customHeight="1">
      <c r="D119" s="5"/>
    </row>
    <row r="120" spans="2:7" ht="25.5" customHeight="1">
      <c r="B120" s="130" t="s">
        <v>121</v>
      </c>
      <c r="C120" s="130"/>
      <c r="D120" s="130"/>
      <c r="E120" s="130"/>
      <c r="F120" s="130"/>
      <c r="G120" s="130"/>
    </row>
    <row r="121" spans="2:7" ht="23.25" customHeight="1">
      <c r="B121" s="130" t="s">
        <v>122</v>
      </c>
      <c r="C121" s="130"/>
      <c r="D121" s="24"/>
      <c r="E121" s="75"/>
      <c r="F121" s="24"/>
      <c r="G121" s="14"/>
    </row>
    <row r="122" spans="2:7" ht="23.25" customHeight="1">
      <c r="B122" s="130" t="s">
        <v>123</v>
      </c>
      <c r="C122" s="130"/>
      <c r="D122" s="130"/>
      <c r="E122" s="130"/>
      <c r="F122" s="130"/>
      <c r="G122" s="130"/>
    </row>
    <row r="123" spans="2:7" ht="21.75" customHeight="1">
      <c r="B123" s="130" t="s">
        <v>124</v>
      </c>
      <c r="C123" s="130"/>
      <c r="D123" s="130"/>
      <c r="E123" s="130"/>
      <c r="F123" s="130"/>
      <c r="G123" s="130"/>
    </row>
    <row r="124" spans="2:7" ht="24.75" customHeight="1">
      <c r="B124" s="130" t="s">
        <v>125</v>
      </c>
      <c r="C124" s="130"/>
      <c r="D124" s="130"/>
      <c r="E124" s="130"/>
      <c r="F124" s="130"/>
      <c r="G124" s="130"/>
    </row>
    <row r="125" spans="2:7" ht="16.5" customHeight="1">
      <c r="D125" s="5"/>
    </row>
    <row r="126" spans="2:7" ht="48" customHeight="1">
      <c r="B126" s="129" t="s">
        <v>126</v>
      </c>
      <c r="C126" s="129"/>
      <c r="D126" s="129"/>
      <c r="E126" s="129"/>
      <c r="F126" s="129"/>
      <c r="G126" s="129"/>
    </row>
    <row r="127" spans="2:7" ht="89.25" customHeight="1"/>
    <row r="128" spans="2:7" ht="89.25" customHeight="1"/>
    <row r="133" ht="51" customHeight="1"/>
    <row r="134" ht="51" customHeight="1"/>
    <row r="135" ht="114.75" customHeight="1"/>
    <row r="136" ht="102" customHeight="1"/>
    <row r="137" ht="89.25" customHeight="1"/>
    <row r="141" ht="63.75" customHeight="1"/>
    <row r="142" ht="127.5" customHeight="1"/>
    <row r="143" ht="140.25" customHeight="1"/>
    <row r="147" ht="89.25" customHeight="1"/>
    <row r="151" ht="89.25" customHeight="1"/>
    <row r="154" ht="25.5" customHeight="1"/>
    <row r="155" ht="25.5" customHeight="1"/>
    <row r="156" ht="191.25" customHeight="1"/>
    <row r="159" ht="25.5" customHeight="1"/>
    <row r="160" ht="178.5" customHeight="1"/>
    <row r="161" ht="102" customHeight="1"/>
    <row r="162" ht="25.5" customHeight="1"/>
    <row r="163" ht="216.75" customHeight="1"/>
    <row r="166" ht="25.5" customHeight="1"/>
    <row r="167" ht="25.5" customHeight="1"/>
    <row r="168" ht="25.5" customHeight="1"/>
    <row r="169" ht="51" customHeight="1"/>
    <row r="170" ht="25.5" customHeight="1"/>
    <row r="171" ht="267.75" customHeight="1"/>
    <row r="176" ht="102" customHeight="1"/>
    <row r="177" ht="114.75" customHeight="1"/>
    <row r="178" ht="25.5" customHeight="1"/>
    <row r="179" ht="25.5" customHeight="1"/>
    <row r="180" ht="178.5" customHeight="1"/>
    <row r="182" ht="38.25" customHeight="1"/>
    <row r="183" ht="25.5" customHeight="1"/>
    <row r="184" ht="229.5" customHeight="1"/>
    <row r="188" ht="63.75" customHeight="1"/>
    <row r="189" ht="102" customHeight="1"/>
    <row r="190" ht="114.75" customHeight="1"/>
    <row r="191" ht="38.25" customHeight="1"/>
    <row r="192" ht="38.25" customHeight="1"/>
    <row r="193" ht="114.75" customHeight="1"/>
    <row r="194" ht="38.25" customHeight="1"/>
    <row r="197" ht="25.5" customHeight="1"/>
    <row r="198" ht="25.5" customHeight="1"/>
    <row r="199" ht="25.5" customHeight="1"/>
    <row r="200" ht="25.5" customHeight="1"/>
    <row r="201" ht="25.5" customHeight="1"/>
    <row r="202" ht="25.5" customHeight="1"/>
    <row r="203" ht="216.75" customHeight="1"/>
    <row r="207" ht="25.5" customHeight="1"/>
    <row r="208" ht="165.75" customHeight="1"/>
    <row r="209" ht="89.25" customHeight="1"/>
    <row r="210" ht="51" customHeight="1"/>
    <row r="211" ht="102" customHeight="1"/>
    <row r="212" ht="25.5" customHeight="1"/>
    <row r="213" ht="229.5" customHeight="1"/>
    <row r="216" ht="25.5" customHeight="1"/>
    <row r="217" ht="25.5" customHeight="1"/>
    <row r="218" ht="140.25" customHeight="1"/>
    <row r="221" ht="25.5" customHeight="1"/>
    <row r="222" ht="25.5" customHeight="1"/>
    <row r="223" ht="178.5" customHeight="1"/>
    <row r="227" ht="89.25" customHeight="1"/>
    <row r="228" ht="114.75" customHeight="1"/>
    <row r="229" ht="76.5" customHeight="1"/>
    <row r="233" ht="89.25" customHeight="1"/>
    <row r="234" ht="89.25" customHeight="1"/>
    <row r="235" ht="76.5" customHeight="1"/>
    <row r="236" ht="51" customHeight="1"/>
    <row r="237" ht="51" customHeight="1"/>
    <row r="238" ht="102" customHeight="1"/>
    <row r="239" ht="51" customHeight="1"/>
  </sheetData>
  <mergeCells count="30">
    <mergeCell ref="B126:G126"/>
    <mergeCell ref="B120:G120"/>
    <mergeCell ref="B123:G123"/>
    <mergeCell ref="B124:G124"/>
    <mergeCell ref="B122:G122"/>
    <mergeCell ref="B121:C121"/>
    <mergeCell ref="A2:G2"/>
    <mergeCell ref="A3:G3"/>
    <mergeCell ref="A7:G7"/>
    <mergeCell ref="B117:G117"/>
    <mergeCell ref="B5:G6"/>
    <mergeCell ref="B109:G109"/>
    <mergeCell ref="B113:G113"/>
    <mergeCell ref="B115:G115"/>
    <mergeCell ref="B11:C11"/>
    <mergeCell ref="B111:G111"/>
    <mergeCell ref="B106:G106"/>
    <mergeCell ref="B107:G107"/>
    <mergeCell ref="B108:G108"/>
    <mergeCell ref="B26:E26"/>
    <mergeCell ref="B31:E31"/>
    <mergeCell ref="B95:F95"/>
    <mergeCell ref="B96:F96"/>
    <mergeCell ref="B97:E97"/>
    <mergeCell ref="B104:F104"/>
    <mergeCell ref="B98:E98"/>
    <mergeCell ref="B99:E99"/>
    <mergeCell ref="B100:E100"/>
    <mergeCell ref="B101:F101"/>
    <mergeCell ref="B102:F102"/>
  </mergeCells>
  <dataValidations disablePrompts="1" count="1">
    <dataValidation type="list" allowBlank="1" showInputMessage="1" showErrorMessage="1" sqref="C28" xr:uid="{FDAC5792-E725-464F-BE2C-444498672CF7}">
      <formula1>$B$5:$B$14</formula1>
    </dataValidation>
  </dataValidations>
  <pageMargins left="0.7" right="0.7" top="0.75" bottom="0.75" header="0.3" footer="0.3"/>
  <pageSetup scale="3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A168BE-7B15-48BB-AB79-D17BD19F515D}">
  <dimension ref="A1"/>
  <sheetViews>
    <sheetView workbookViewId="0"/>
  </sheetViews>
  <sheetFormatPr defaultColWidth="11.42578125" defaultRowHeight="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46ED15E1E97E545AB1EA58E6F659755" ma:contentTypeVersion="15" ma:contentTypeDescription="Crear nuevo documento." ma:contentTypeScope="" ma:versionID="1a2ed9337972c8ab47a6f94f33e067e6">
  <xsd:schema xmlns:xsd="http://www.w3.org/2001/XMLSchema" xmlns:xs="http://www.w3.org/2001/XMLSchema" xmlns:p="http://schemas.microsoft.com/office/2006/metadata/properties" xmlns:ns3="edb4a288-17c0-409b-be07-d1c7bdacde27" xmlns:ns4="f2207403-2827-4a88-a5c6-0e27dd21bfd0" targetNamespace="http://schemas.microsoft.com/office/2006/metadata/properties" ma:root="true" ma:fieldsID="4d6fae7ad6a2e872804c6d12da81ab88" ns3:_="" ns4:_="">
    <xsd:import namespace="edb4a288-17c0-409b-be07-d1c7bdacde27"/>
    <xsd:import namespace="f2207403-2827-4a88-a5c6-0e27dd21bfd0"/>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DateTaken" minOccurs="0"/>
                <xsd:element ref="ns3:MediaServiceLocation" minOccurs="0"/>
                <xsd:element ref="ns3:MediaServiceOCR" minOccurs="0"/>
                <xsd:element ref="ns3:MediaLengthInSeconds" minOccurs="0"/>
                <xsd:element ref="ns3:_activity" minOccurs="0"/>
                <xsd:element ref="ns3:MediaServiceObjectDetectorVersions" minOccurs="0"/>
                <xsd:element ref="ns4:SharedWithUsers" minOccurs="0"/>
                <xsd:element ref="ns4:SharedWithDetails" minOccurs="0"/>
                <xsd:element ref="ns4:SharingHintHash"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b4a288-17c0-409b-be07-d1c7bdacde2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LengthInSeconds" ma:index="16" nillable="true" ma:displayName="MediaLengthInSeconds" ma:hidden="true" ma:internalName="MediaLengthInSeconds" ma:readOnly="true">
      <xsd:simpleType>
        <xsd:restriction base="dms:Unknown"/>
      </xsd:simpleType>
    </xsd:element>
    <xsd:element name="_activity" ma:index="17" nillable="true" ma:displayName="_activity" ma:hidden="true" ma:internalName="_activity">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ystemTags" ma:index="22"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2207403-2827-4a88-a5c6-0e27dd21bfd0" elementFormDefault="qualified">
    <xsd:import namespace="http://schemas.microsoft.com/office/2006/documentManagement/types"/>
    <xsd:import namespace="http://schemas.microsoft.com/office/infopath/2007/PartnerControls"/>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element name="SharingHintHash" ma:index="21"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edb4a288-17c0-409b-be07-d1c7bdacde2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BF6A4D2-D7E4-45D5-A452-F499F0086DF0}"/>
</file>

<file path=customXml/itemProps2.xml><?xml version="1.0" encoding="utf-8"?>
<ds:datastoreItem xmlns:ds="http://schemas.openxmlformats.org/officeDocument/2006/customXml" ds:itemID="{AB3990AC-6FEB-4A1D-957E-A6DD8F495604}"/>
</file>

<file path=customXml/itemProps3.xml><?xml version="1.0" encoding="utf-8"?>
<ds:datastoreItem xmlns:ds="http://schemas.openxmlformats.org/officeDocument/2006/customXml" ds:itemID="{056527F2-DAB3-405D-8775-FC238BADFBA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DELL</dc:creator>
  <cp:keywords/>
  <dc:description/>
  <cp:lastModifiedBy/>
  <cp:revision/>
  <dcterms:created xsi:type="dcterms:W3CDTF">2015-06-05T18:19:34Z</dcterms:created>
  <dcterms:modified xsi:type="dcterms:W3CDTF">2025-05-22T14:58:18Z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0x010100446ED15E1E97E545AB1EA58E6F659755</vt:lpwstr>
  </property>
</Properties>
</file>