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denar\Desktop\"/>
    </mc:Choice>
  </mc:AlternateContent>
  <xr:revisionPtr revIDLastSave="0" documentId="13_ncr:1_{56F5B892-E47C-4B3C-91FE-93C342A38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</sheets>
  <externalReferences>
    <externalReference r:id="rId2"/>
  </externalReferences>
  <definedNames>
    <definedName name="_xlnm.Print_Area" localSheetId="0">FORMATO!$A$1:$H$363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4" i="1" l="1"/>
  <c r="G333" i="1"/>
  <c r="G332" i="1"/>
  <c r="G335" i="1" s="1"/>
  <c r="G331" i="1"/>
  <c r="G336" i="1"/>
  <c r="F334" i="1"/>
  <c r="F333" i="1"/>
  <c r="F332" i="1"/>
  <c r="F335" i="1" s="1"/>
  <c r="F81" i="1"/>
  <c r="G340" i="1" l="1"/>
</calcChain>
</file>

<file path=xl/sharedStrings.xml><?xml version="1.0" encoding="utf-8"?>
<sst xmlns="http://schemas.openxmlformats.org/spreadsheetml/2006/main" count="510" uniqueCount="279">
  <si>
    <t>SECCIÓN IV</t>
  </si>
  <si>
    <t>FORMATO DE OFERTA ECONOMICA</t>
  </si>
  <si>
    <t>Los comentarios entre corchetes [] y en letra cursiva proporcionan orientación a los Oferentes para la preparación de su oferta y no deberán aparecer en la misma.</t>
  </si>
  <si>
    <t xml:space="preserve">Señores
</t>
  </si>
  <si>
    <t>UNIVERSIDAD DE NARIÑO</t>
  </si>
  <si>
    <t xml:space="preserve">CIUDADELA UNIVERSITARIA TOROBAJO
</t>
  </si>
  <si>
    <t>PASTO-NARIÑO</t>
  </si>
  <si>
    <t xml:space="preserve">Asunto: N° de Solicitud: </t>
  </si>
  <si>
    <t>Estimados señores</t>
  </si>
  <si>
    <t>ITEM</t>
  </si>
  <si>
    <t>VR TOTAL</t>
  </si>
  <si>
    <t>ML</t>
  </si>
  <si>
    <t>UND</t>
  </si>
  <si>
    <t>IMPREVISTOS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</si>
  <si>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Sólo se deben diligenciar las columnas “VR UNITARIO, VR PARCIAL, TOTAL COSTOS DIRECTOS, TOTAL COSTOS INDIRECTOS, AUI, IVA SOBRE UTILIDAD, COSTO TOTAL DE LA OBRA CIVIL, COSTO TOTAL DEL PROYECTO.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</si>
  <si>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Los valores aquí consignados se tomaran con dos decimales
</t>
    </r>
  </si>
  <si>
    <r>
      <rPr>
        <b/>
        <sz val="11"/>
        <color theme="1"/>
        <rFont val="Arial"/>
        <family val="2"/>
      </rPr>
      <t xml:space="preserve">NOTA 3: </t>
    </r>
    <r>
      <rPr>
        <sz val="11"/>
        <color theme="1"/>
        <rFont val="Arial"/>
        <family val="2"/>
      </rPr>
      <t>El porcentaje del AUI no puede superar el 30,00 %, asi mismo, no se podra ofertar imprevistos del 0%, so pena de rechazo de la oferta.</t>
    </r>
  </si>
  <si>
    <r>
      <t xml:space="preserve">El monto total de nuestra Oferta asciende a </t>
    </r>
    <r>
      <rPr>
        <sz val="11"/>
        <color rgb="FFFF0000"/>
        <rFont val="Arial"/>
        <family val="2"/>
      </rPr>
      <t>[</t>
    </r>
    <r>
      <rPr>
        <i/>
        <sz val="11"/>
        <color rgb="FFFF0000"/>
        <rFont val="Arial"/>
        <family val="2"/>
      </rPr>
      <t>monto total en palabras</t>
    </r>
    <r>
      <rPr>
        <sz val="11"/>
        <color rgb="FFFF0000"/>
        <rFont val="Arial"/>
        <family val="2"/>
      </rPr>
      <t>]([</t>
    </r>
    <r>
      <rPr>
        <i/>
        <sz val="11"/>
        <color rgb="FFFF0000"/>
        <rFont val="Arial"/>
        <family val="2"/>
      </rPr>
      <t>monto total en cifras</t>
    </r>
    <r>
      <rPr>
        <sz val="11"/>
        <color rgb="FFFF0000"/>
        <rFont val="Arial"/>
        <family val="2"/>
      </rPr>
      <t>])</t>
    </r>
    <r>
      <rPr>
        <sz val="11"/>
        <color theme="1"/>
        <rFont val="Arial"/>
        <family val="2"/>
      </rPr>
      <t xml:space="preserve">. Esta Oferta será obligatoria para </t>
    </r>
    <r>
      <rPr>
        <sz val="11"/>
        <color rgb="FFFF0000"/>
        <rFont val="Arial"/>
        <family val="2"/>
      </rPr>
      <t>(oferentes)</t>
    </r>
    <r>
      <rPr>
        <sz val="11"/>
        <color theme="1"/>
        <rFont val="Arial"/>
        <family val="2"/>
      </rPr>
      <t xml:space="preserve"> hasta cuarenta y cinco (45) días hábiles contados a partir de la fecha límite de presentación de cotizaciones.</t>
    </r>
  </si>
  <si>
    <t xml:space="preserve">Certificamos que:
</t>
  </si>
  <si>
    <t>Los gastos que genere la ejecución de la obra correrán a cuenta del Contratista, y se realizaran en la Municipio de Tumaco</t>
  </si>
  <si>
    <t>No presentamos ningún conflicto de interés.</t>
  </si>
  <si>
    <t>NOMBRE REPRESENTANTE LEGAL</t>
  </si>
  <si>
    <t>CEDULA</t>
  </si>
  <si>
    <t>NOMBRE CONSORCIO</t>
  </si>
  <si>
    <t xml:space="preserve">DIRECCION </t>
  </si>
  <si>
    <t>TELEFONO</t>
  </si>
  <si>
    <t>1La oferta debe presentarse en Pesos Colombianos, moneda que también será utilizada para el pago de los servicios. Se debe indicar el precio total de la oferta en palabras y en cifras, incluyendo todos los impuestos, derechos y demás gravámenes de ley.</t>
  </si>
  <si>
    <t>Obra:</t>
  </si>
  <si>
    <t>FECHA:</t>
  </si>
  <si>
    <t>DESCRIPCION</t>
  </si>
  <si>
    <t>CANT.</t>
  </si>
  <si>
    <t>VR. UNIT</t>
  </si>
  <si>
    <t>PRELIMINARES</t>
  </si>
  <si>
    <t>SUB TOTAL</t>
  </si>
  <si>
    <t>LOCALIZACION Y REPLANTEO DE URBANISMO POR M2</t>
  </si>
  <si>
    <t>M2</t>
  </si>
  <si>
    <t>DESCAPOTE MANUAL INCLUYE RETIRO DE MATERIAL H= 0.20 MTS</t>
  </si>
  <si>
    <t>LOCALIZACION Y REPLANTEO PARA CERRAMIENTO Y TUBERIAS</t>
  </si>
  <si>
    <t xml:space="preserve">DEMOLICIÓN DE ANDEN EXISTENTE, SARDINEL, INCLUYE TRANSPORTE Y DISPOSICION DE MATERIAL EN ESCOMBRERA CERTIFICADA </t>
  </si>
  <si>
    <t xml:space="preserve">DEMOLICIÓN DE MUROS EXISTENTE SOBRE CASETA ELECTRICA Y SOBRE EDIFICIO DE LABORATORIOS. INCLUYE TRANSPORTE Y DISPOSICION DE MATERIAL EN ESCOMBRERA CERTIFICADA </t>
  </si>
  <si>
    <t>DESMONTE DE CIELO FALSO, PUERTAS, VENTANAS, CUBIERTA Y RED DE AIRE ACONDICIONADO,  INCLUYE TRANSPORTE Y DISPOSICION DE MATERIAL EN SITIO DE ACOPIO</t>
  </si>
  <si>
    <t>CORTE PRADO Y CONTROL MALEZA A MAQUINA. INCLUYE RETIRO DE ARBUSTOS Y DISPOSICION FINAL EN SITIO DE ACOPIO</t>
  </si>
  <si>
    <t>REGATA DE CONTRAPISO EXISTENTE PARA TUBERIA NUEVA DE DESAGUE EN TANQUES</t>
  </si>
  <si>
    <t>SUMINISTRO E INSTALACIÓN DE CAJA DE INSPECCIÓN. INCLUYE LOSA DE FONDO. (80X80CM medida interna) (100X100cm medida externa)</t>
  </si>
  <si>
    <t>EXCAVACIONES Y SUBESTRUCTURAS</t>
  </si>
  <si>
    <t>EXCAVACION EN TIERRA CON MINIEXCAVADORA DE 1TN</t>
  </si>
  <si>
    <t>EXCAVACION EN TIERRA A MANO BAJO AGUA H=1.00m</t>
  </si>
  <si>
    <t>NIVELACIÓN DE TERRENO</t>
  </si>
  <si>
    <t>RETIRO DE ESCOMBROS Y EXCEDENTES DE EXCAVACION</t>
  </si>
  <si>
    <t>RELLENO EN MATERIAL DE SITIO COMPACTADO AL 90% PROCTOR MODIFICADO</t>
  </si>
  <si>
    <t>SUMINISTRO E INSTALACIÓN DE GEOTEXTIL NO TEJIDO NT1600 PARA PROTECCIÓN DE CONTRAPISO</t>
  </si>
  <si>
    <t>SUMINISTRO E INSTALACIÓN RELLENO EN RECEBO COMPACTADO EN SALTARIN. INCLUYE TRANSPORTE</t>
  </si>
  <si>
    <t>SUMINISTRO E INSTALACIÓN DE RELLENO EN GRAVILLA POLVILLO COMPACTADO</t>
  </si>
  <si>
    <t>SUMINISTRO E INSTALACIÓN DE BASE COMPACTADA PARA AREA DE ADOQUIN e15cm</t>
  </si>
  <si>
    <t>SUMINISTRO E INSTALACIÓN DE CAMA DE ARENA DE 5CM PARA AREA DE ADOQUIN</t>
  </si>
  <si>
    <t>SUMINISTRO E INSTALACIÓN DE JUNTA EN CINTA PVC 0-22. INCLUYE SELLO DE POLIURETANO Y MEMBRANA DE SELLADO</t>
  </si>
  <si>
    <t>SUMINISTRO DE CAJA DE INSPECCIÓN DE 0.70X.0.70 X1.10 MEDIDAS INTERNAS</t>
  </si>
  <si>
    <t>SUMINISTRO DE CAJA DE INSPECCIÓN DE 1.70X.1.90 X0.90 MEDIDAS INTERNAS</t>
  </si>
  <si>
    <t>SUMINISTRO DE CAJA DE INSPECCIÓN DE 1.10X.1.10 X0.73 MEDIDAS INTERNAS</t>
  </si>
  <si>
    <t>SUMINISTRO DE CAJA DE INSPECCIÓN DE 24.04X.0.8x0.61 MEDIDAS INTERNAS</t>
  </si>
  <si>
    <t>SUMINISTRO Y LAVADO DE SUPERFICIE DE MUROS DE TANQUE RESERVORIO DE AGUA MARINA CON EQUIPO DE ALTA PRESIÓN</t>
  </si>
  <si>
    <t>SUMINISTRO E INSTALACIÓN DE PELDAÑO EN TUBO GALVANIZADO DE 1 1/4" X 1.2M CALIBRE 2.3mm. INCLUYE ANTICORROSIVO Y EPOXICO</t>
  </si>
  <si>
    <t>SUMINISTRO E INSTALACIÓN DE MEMBRANA PVC PARA IMPERMEABILIZACION 1.5MM SOBRE MUROS DE TANQUE RESERVORIO DE AGUA MARINA</t>
  </si>
  <si>
    <t>CONSTRUCCION DE DIQUES  DE HUMEDAL EN MATERIAL DE SITIO. INCLUYE ACARREO</t>
  </si>
  <si>
    <t>SUMINISTRO E INSTALACIÓN DE PASE PASE PVC 2"</t>
  </si>
  <si>
    <t>SUMINISTRO E INSTALACIÓN DE PASE PASE PVC 4"</t>
  </si>
  <si>
    <t>SUMINISTRO E INSTALACIÓN DE PASE PASE PVC 6"</t>
  </si>
  <si>
    <t>SUMINISTRO E INSTALACIÓN DE REJA DE SEGURIDAD EN ANGULO 1.1/ 8 CON MALLA ESLABONADA MALLA DE 2 1/4 X 2.5mm</t>
  </si>
  <si>
    <t>SUMINISTRO E INSTALACIÓN DE TAPA DE REGISTRO EN 82CMX82CM EN LÁMINA CALIBRE 20. INCLUYE PALANCA, ANTICORROSIVO Y ESMALTE</t>
  </si>
  <si>
    <t>SUMINISTRO E INSTALACIÓN DE ADOQUIN DE CONCRETO VEHICULAR RECTANGULAR H=8cm. INCLUYE DESGARGUE Y ACARREO</t>
  </si>
  <si>
    <t>SUMINISTRO DE CORTE DE PAVIMENTO  E INSTALACIÓN DE SELLADOR DE JUNTAS DE PAVIMENTO DE 3cmx1cm</t>
  </si>
  <si>
    <t>ALLANADO MECÁNICO PARA CONTRAPISO COMO ACABADO FINAL AREA DE CUARTO DE ACCESO Y PLANTA ELECTRICA</t>
  </si>
  <si>
    <t>SUMINISTRO E INSTALACIÓN DE PELDAÑO EN TUBO EMT DE 2" X 1.2M CALIBRE 2.3mm. INCLUYE ANTICORROSIVO Y EPOXICO</t>
  </si>
  <si>
    <t>ACEROS Y CONCRETOS</t>
  </si>
  <si>
    <t>ACERO FIGURADO DE REFUERZO 60000 PSI INCLUYE INSTALACION Y CORTE</t>
  </si>
  <si>
    <t>CONCRETO DE LIMPIEZA 2000 PSI</t>
  </si>
  <si>
    <t>CONCRETO 3000 PSI PARA PLACAS Y LOSAS</t>
  </si>
  <si>
    <t>CONCRETO 3000 PSI FOSOS SRA</t>
  </si>
  <si>
    <t>CONCRETO 3000 PSI PARA COLUMNAS Y VIGAS</t>
  </si>
  <si>
    <t>CONCRETO 4000 PSI PARA CIMENTACION</t>
  </si>
  <si>
    <t>CONCRETO PARA MESONES</t>
  </si>
  <si>
    <t>SUMINISTRO Y FUNDICIÓN DE SARDINEL DE 15X40 INCLUYE ACERO DE REFUERZO</t>
  </si>
  <si>
    <t>ESTRUCTURAS Y CUBIERTAS</t>
  </si>
  <si>
    <t>LOSA EN STEEL DECK DE 10CM. INCLUYE MALLA ELECTROSOLDADA. PARA CUARTO DE ACCESO Y PLANTA ELECTRICA</t>
  </si>
  <si>
    <t>SUMINISTRO E INSTALACIÓN DE PERFIL W6X20 PARA LOSA DE CUBIERTA. INCLUYE CONECTORES, ANTICORROSIVO Y PINTURA. PARA CUARTO DE ACCESO Y PLANTA ELECTRICA</t>
  </si>
  <si>
    <t>PINTURA EPOXICA PARA PISO Y PARED DE TANQUES EXISTENTES</t>
  </si>
  <si>
    <t>RESANE DE FISURAS SOBRE TANQUES EXISTENTES</t>
  </si>
  <si>
    <t>VINILO TIPO KORAZA A 2 MANOS PARA MUROS EXTERIORES DE TANQUES EXISTENTES</t>
  </si>
  <si>
    <t>SUMINISTRO, ARMADO E INSTALACIÓN DE ESTRUCTURA METALICA PARA CERCHAS. INCLUYE ANTICORROSIVO, SOLDADURA Y ESMALTE</t>
  </si>
  <si>
    <t>SUMINISTRO E INSTALACIÓN DE TENSOR DE  EN VARILLA LISA DIAMETRO 3/4". INCLUYE SOPORTE, ANTICORROSIVO, SOLDADURA Y ESMALTE</t>
  </si>
  <si>
    <t>SUMINISTRO E INSTALACIÓN DE CORREA EN TUBO DE 100X100X3mm-3.00MM. INCLUYE  ANTICORROSIVO Y ESMALTEANTICORROSIVO, SOLDADURA Y ESMALTE</t>
  </si>
  <si>
    <t>SUMINISTRO E INSTALACIÓN DE PLATINA EN LAMINA HR 50X60 CAL.7/8. INCLUYE PERNO, TUERCA, ARANDELA, ANTICORROSIVO Y ESMALTE</t>
  </si>
  <si>
    <t>SUMINISTRO E INSTALACION DE TEJA DE POLIPROPILENO TECHOLITE NUMERO 8 ROJA 2.44X.76 AREA UTIL DE 1.57 M2 COLOR ROJA. INCLUYE AMARRAS</t>
  </si>
  <si>
    <t>SUMINISTRO E INSTALACIÓN DE PLATINA EN LAMINA HR 190x190x6.35mm. INCLUYE PERNO, TUERCA, ARANDELA, ANTICORROSIVO Y ESMALTE</t>
  </si>
  <si>
    <t>SUMINISTRO E INSTALACIÓN DE TUBO RECTANGULAR ESTRUCTURAL 100X50X2mm. INCLUYE ANTICORROSIVO Y ESMALTE</t>
  </si>
  <si>
    <t>SUMINISTRO E INSTALACIÓN DE PERFIL PHR  120X60X1,5mm. INCLUYE ANTICORROSIVO Y ESMALTE</t>
  </si>
  <si>
    <t xml:space="preserve">SUMINISTRO E INSTALACIÓN  DE TEJA FIBROCEMENTO  PERFIL 7 #10. COLOR ROJA </t>
  </si>
  <si>
    <t>SUMINISTRO E INSTALACIÓN DE TUBO RECTANGULAR ESTRUCTURAL 100X50X2.5mm. INCLUYE ANTICORROSIVO Y ESMALTE</t>
  </si>
  <si>
    <t>SUMINISTRO E INSTALACIÓN DE COLUMNA METALICA EN TUBO RECTANGULAR ESTRUCTURAL 100X50X3.00mm. INCLUYE ANTICORROSIVO Y ESMALTE</t>
  </si>
  <si>
    <t>SUMINISTRO E INSTALACIÓN DE  TEJA PLASTICA TRASLUCIDA PARA AREA DE TANQUES MASIVOS</t>
  </si>
  <si>
    <t>SUMINISTRO EN CANAL EN LAMINA GALVANIZADA CALIBRE 20</t>
  </si>
  <si>
    <t>SUMINISTRO E INSTALACIÓN DE CABALLETE EN FIBROCEMENTO</t>
  </si>
  <si>
    <t>TEJA DE FIBROCEMENTO EXISTENTE Y TEJA DE BARRO. PROVENIENTE DE LAS AREAS DE DEMOLICIÓN</t>
  </si>
  <si>
    <t>ESMALTE ANTICORROSIVO Y WASH PRIMER 3 EN 1 SOBRE ESTRUCTURA EXISTENTE TIPO CORREA EN CELOSIA</t>
  </si>
  <si>
    <t>SUMINISTRO E INSTALACIÓN DE TENSOR DE  EN VARILLA LISA DIAMETRO 1/2". INCLUYE SOPORTE, ANTICORROSIVO Y ESMALTE</t>
  </si>
  <si>
    <t>SUMINISTRO E INSTALACIÓN DE PERFIL C PERFIL C 220x 60mm -2.00MM. INCLUYE SOPORTE ANTICORROSIVO Y ESMALTE</t>
  </si>
  <si>
    <t>CABALLETE PARA TEJA TECHOLITE NUMERO 12</t>
  </si>
  <si>
    <t>CANAL EN LAMINA GALVANIZADA CALIBRE 20 TIPO 1. LONGITUD DE 1.23/ML</t>
  </si>
  <si>
    <t>CANAL EN LAMINA GALVANIZADA CALIBRE 20 TIPO 2 LONGITUD DE 1.95/ML</t>
  </si>
  <si>
    <t>SUMINISTRO E INSTALACIÓN DE TAPA DE REGISTRO METALICA EN LAMINNA HOTROLLED.DIMENSIONES ESPECIFICADAS  1.10x0.85</t>
  </si>
  <si>
    <t>SUMINISTRO E INSTALACIÓN DE TUBO RECTANGULAR ESTRUCTURAL PARA ESCTRUCTURA DE TANQUE ELEVADO 100X100X2.5mm. INCLUYE ANTICORROSIVO Y ESMALTE</t>
  </si>
  <si>
    <t>SUMINISTRO E INSTALACIÓN DE TUBO RECTANGULAR ESTRUCTURAL PARA VIGUETAS DE ENTREPISO 50X100X2.5mm. INCLUYE ANTICORROSIVO Y ESMALTE</t>
  </si>
  <si>
    <t>SUMINISTRO E INSTALACIÓN DE ENTREPISO PARA SISTEMA DE ENTREPISO EN BOARD</t>
  </si>
  <si>
    <t>TEJA DE FIBROCEMENTO EXISTENTE. SIN TEJA DE BARRO</t>
  </si>
  <si>
    <t>SUMINISTRO E INSTALACIÓN DE PLATINA HR DE 3mm A CADA LADO DE LA CERCHA. INCLUYE SOLDADURA Y PINTURA</t>
  </si>
  <si>
    <t>MUROS Y DIVISIONES</t>
  </si>
  <si>
    <t>INSTALACION HIDRAULICA</t>
  </si>
  <si>
    <t>INSTALACION SANITARIA</t>
  </si>
  <si>
    <t>CIELOS Y PINTURA</t>
  </si>
  <si>
    <t>CIELO RASO EN PVC COLOR BLANCO. INCLUYE ESTRUCTURA EN ALUMINIO</t>
  </si>
  <si>
    <t>VINILO MURO TIPO 1 A DOS MANOS PARA MUROS INTERIORES</t>
  </si>
  <si>
    <t>VINILO TIPO KORAZA A 2 MANOS PARA MUROS EXTERIORES</t>
  </si>
  <si>
    <t>PISOS Y ENCHAPES</t>
  </si>
  <si>
    <t>SUMINISTRO Y APLICACIÓN DE ALISTADO DE PISO TIPO ESMALTADO DE 3 CM CON PINTURA EPOXICA COLOR GRIS 5mm</t>
  </si>
  <si>
    <t>APARATOS SANITARIOS</t>
  </si>
  <si>
    <t>SUMINISTRO E INSTALACION DE SANITARIO, INCLUYE TRANSPORTE Y TODO LO NECESARIO PARA SU CORRECTA INSTALACION</t>
  </si>
  <si>
    <t>SUMINISTRO E INSTALACION DE LAVAMANOS, INCLUYE TRANSPORTE Y TODO LO NECESARIO PARA SU CORRECTA INSTALACION</t>
  </si>
  <si>
    <t>SUMINISTRO E INSTALACIÓN DE LAVAPLATOS EN ACERO INOXIDABLE DE 50X100CM CON ESCURRIDERO INCLUYE GRIFERIA TRANSPORTE Y TODO PARA SU CORRECTA INSTALACION</t>
  </si>
  <si>
    <t xml:space="preserve">SUMINISTRO E INSTALACIÓN DE DUCHA DE EMERGENCIA </t>
  </si>
  <si>
    <t>CARPINTERIA METÁLICA VENTANAS Y PUERTAS</t>
  </si>
  <si>
    <t>SUMINISTRO E INSTALACIÓN DE ANCLAJE PARA SOPORTE DE TUBERIA EN LAMINA CALIBRE 22. INCLUYE REMACHES</t>
  </si>
  <si>
    <t>SUMINISTRO DE REBOSE METALICO EN LAMINA DE ACERO INOXIDABLE CALIBRE 20 30CM X 30CM X 30CM</t>
  </si>
  <si>
    <t>INSTALACION DE GAS Y AIRE ACONDICIONADO</t>
  </si>
  <si>
    <t>SUMINISTRO E INSTALACIÓN DE TANQUE ESTACIONARIO DE 500 CON VALVULA REGULADORA, ACOPLES Y ACCESORIOS</t>
  </si>
  <si>
    <t>SUMINISTRO E INSTALACIÓN DE EQUIPOS DE AIRE ACONDICIONADO DE 18000 BTU. INCLUYE CONDENSADOR Y FIJACIÓN A PARED</t>
  </si>
  <si>
    <t>INSTALACIONES HIDRÁULICAS DE S.R.A. DE PRESIÓN CPVC Y PVC.</t>
  </si>
  <si>
    <t>INSTALACIONES HIDRÁULICAS DE S.R.A. TUBERIA SANITARIA.</t>
  </si>
  <si>
    <t>TANQUES</t>
  </si>
  <si>
    <t>SUMINISTRO E INSTALACIÓN DE TANQUE ELEVADO DE 500 LITROS EN PLASTICO. INCLUYE FLOTADOR</t>
  </si>
  <si>
    <t>INSTALACIÓN DE TANQUE TIPO BOTELLA DE 600 LITROS</t>
  </si>
  <si>
    <t>INSTALACIÓN DE TANQUE DE SUCCIÓN PLÁSTICO DE 1.10MX1.10MX0.85 ROTOPLAST 600 LITROS</t>
  </si>
  <si>
    <t>INSTALACIÓN DE TANQUE BAJITO AJOVER 250 LITROS AZUL. INCLUYE ADAPTADORES PARA SALIDA DE 2"</t>
  </si>
  <si>
    <t xml:space="preserve">INSTALACIÓN DE TANQUE DE AGUA 2000 LTS TIPO CÓNICO </t>
  </si>
  <si>
    <t xml:space="preserve">Suministro e instalación de tanques plástico de 2000 litros Tipo Bajito </t>
  </si>
  <si>
    <t>SUMINISTRO E INSTALACIÓN DE DESGASIFICADOR CON BANDEJAS PLASTICAS DE 22 LITROS. INCLUYE SOPORTE METÁLICO</t>
  </si>
  <si>
    <t>INSTALACIONES DE EQUIPOS</t>
  </si>
  <si>
    <t>INSTALACION DE FILTRO UV</t>
  </si>
  <si>
    <t>INSTALACION DE FILTRO POR CARTUCHOS</t>
  </si>
  <si>
    <t>INSTALACION DE BOMBAS</t>
  </si>
  <si>
    <t>INSTALACION DE TAMBOR ROTATORIO</t>
  </si>
  <si>
    <t>INSTALACION DE BLOWER</t>
  </si>
  <si>
    <t>NSTALACION DE SISTEMA DE CALENTAMIENTO DE AGUA MARINA</t>
  </si>
  <si>
    <t>INSTALACION DE SKIMMER</t>
  </si>
  <si>
    <t>SUMINISTRO E INSTALACION DE VALVULA DE CONTROL DE NIVEL ACCIONAMIENTO ELECTRÓNICO DE 2". INCLUYE FLOTADOR</t>
  </si>
  <si>
    <t>SUMINISTRO E INSTALACIÓN DE BOMBA HORIZONTAL DE 2HP OCN MOTOR ELECTRICO 220V HMAX 42MCA Y QMAX 60GPM</t>
  </si>
  <si>
    <t>SUMINISTRO E INSTALACIÓN DE HIDROACUMULADOR DE EQUIPO HIDRONEUMATICO. TANQUE METÁLICO DE 100 LPS PRESION MÁXIMA DE 150 PSI</t>
  </si>
  <si>
    <t>INSTALACIÓN DE TABLERO DE CONTROL PARA 1 BOMBA TRIFÁSICA DE 2 HP ARRANQUE DIRECTO</t>
  </si>
  <si>
    <t>INSTALACIÓN DE TABLERO DE CONTROL PARA DOS BOMBAS TRIFÁSICO DE 5,0 HP ARRANQUE DIRECTO</t>
  </si>
  <si>
    <t xml:space="preserve"> INSTALACIÓN DE BOMBA HORIZONTAL DE 5,0 HP PARA BOMBEO DE AGUA MARINA  HMAX 60 MCA Y QMAX 84PGM (5.30LPS) TRIFÁSICA</t>
  </si>
  <si>
    <t>SUMINISTRO DE MEDIO BIOLOGICO DE FILTRACIÓN KALDNES K2</t>
  </si>
  <si>
    <t>INSTALACIONES ELECTRICAS</t>
  </si>
  <si>
    <t>LOCALIZACION Y REPLANTEO DE MEDIA TENSIÓN</t>
  </si>
  <si>
    <t>SUMINISTRO DE EXCAVACION EN TIERRA A MANO BAJO AGUA H=1.00m</t>
  </si>
  <si>
    <t>SUMINISTRO DE TAPA PARA CAJA DE INSPECCIÓN EN MARCO DE ANGULO 1 1/2" 91X91-100X100. INCLUYE MANIJA, ANTICORROSIVO Y PINTURA</t>
  </si>
  <si>
    <t>INSTALACIONES ELECTRICAS MEDIA TENSION</t>
  </si>
  <si>
    <t>SUMINISTRO E INSTALACIÓN DE POSTE DE CONCRETO DE 12 X 510KG</t>
  </si>
  <si>
    <t>SUMINISTRO E INSTALACIÓN DE POSTE DE CONCRETO DE 12 X 1050KG</t>
  </si>
  <si>
    <t>SUMINISTRO E INSTALACIÓN DE ESTRUCTURA ICEL 550 CON AISLADOR DE 13.2KV</t>
  </si>
  <si>
    <t>SUMINISTRO E INSTALACIÓN DE ESTRUCTURA ICEL 510 CON AISLADOR DE 13.2KV</t>
  </si>
  <si>
    <t>SUMINISTRO E INSTALACIÓN DE ESTRUCTURA ICEL 711 CON AISLADOR DE 13.2KV</t>
  </si>
  <si>
    <t>SUMINISTRO E INSTALACIÓN DE ESTRUCTURA ICEL 730 CON AISLADOR DE 13.2KV</t>
  </si>
  <si>
    <t>SUMINISTRO E INSTALACIÓN DE CABLE ACSR NUMERO 2</t>
  </si>
  <si>
    <t>SUMINISTRO E INSTALACIÓN DE TEMPLETE A TIERRA  PARA MEDIA TENSIÓN</t>
  </si>
  <si>
    <t>SUMINISTRO E INSTALACIÓN DE KITDE ATERRIZAJE PARA TERMINAL DE MEDIA TENSIÓN</t>
  </si>
  <si>
    <t>TRANSFORMACIÓN Y MEDIDA</t>
  </si>
  <si>
    <t>SUMINISTRO E INSTALACIÓN DE TRANSFORMADOR TRIFASICO 112 KVA 13200 V.</t>
  </si>
  <si>
    <t>SUMINISTRO E INSTALACIÓN DE MEDIDOR TRIFASICO DE MEDIDA INDIRECTA, INCLUYE CABLES DE CONEXIÓN, TP T TC TIPO EXTERIROR, GABIENTE Y BORNERA DE PRUEBA</t>
  </si>
  <si>
    <t>SUMINISTRO E INSTALACIÓN DE PUESTA A TIERRA PARA EQUIPO DE MEDIDA Y BAJANTE</t>
  </si>
  <si>
    <t>INSTALACIONES ELECTRICAS DE USO FINAL E ILUMINACIÓN</t>
  </si>
  <si>
    <t>SUMINISTRO E INSTALACIÓN DE SALIDA DE LAMPARA EN TUBO SCH 40 1/2"</t>
  </si>
  <si>
    <t>SUMINISTRO E INSTALACIÓN DE SALIDA DE LAMPARA EN TUBO EMT 3/4"</t>
  </si>
  <si>
    <t>SUMINISTRO E INSTALACIÓN DE INTERRUPTOR SENCILLO EN TUBO CONDUIT PVC 1/2"</t>
  </si>
  <si>
    <t>SUMINISTRO E INSTALACIÓN DE INTERRUPTOR DOBLE EN TUBO CONDUIT PVC 1/2"</t>
  </si>
  <si>
    <t>SUMINISTRO E INSTALACIÓN DE INTERRUPTOR CONMUTABLE SENCILLO EN TUBO CONDUIT PVC 1/2"</t>
  </si>
  <si>
    <t>SUMINISTRO E INSTALACIÓN DE SALIDA PARA TOMACORRIENTE EN TUBO CONDUIT PVC 1/2"</t>
  </si>
  <si>
    <t>SUMINISTRO E INSTALACIÓN DE SALIDA PARA TOMACORRIENTE TIPO GFCI EN TUBO CONDUIT PVC 1/2"</t>
  </si>
  <si>
    <t>SUMINISTRO E INSTALACIÓN DE SALIDA PARA TOMACORRIENTE 220V EN TUBO CONDUIT PVC 1/2"</t>
  </si>
  <si>
    <t>SUMINISTRO E INSTALACIÓN DE PANEL LED 18W PARA INCRUSTAR</t>
  </si>
  <si>
    <t>SUMINISTRO E INSTALACIÓN DE LAMPARA DE EMERGENCIA</t>
  </si>
  <si>
    <t>SUMINISTRO E INSTALACIÓN DE PANEL LED DE 40 W 60X60 PARA INCRUSTAR</t>
  </si>
  <si>
    <t>SUMINISTRO E INSTALACIÓN DE LAMPARA HERMETICA LED 2X18W</t>
  </si>
  <si>
    <t>SUMINISTRO E INSTALACIÓN DE REFLECTOR LED DE 120W</t>
  </si>
  <si>
    <t>SUMINISTRO E INSTALACIÓN DE SISTEMA DE PUESTA A TIERRA EN MALLA</t>
  </si>
  <si>
    <t>SUMINISTRO E INSTALACIÓN DE ACOMETIDA BAJA TENSIÓN 2x( 3 No 4/0 F+1 No 4/0 N+1 No 4/0 T) AL SERIE 8000</t>
  </si>
  <si>
    <t>SUMINISTRO E INSTALACIÓN DE ACOMETIDA BAJA TENSIÓN 3 No 1/0 F+1 No 1/0 N+1 No 1/0 T CU THHN LIBRE DE ALOGENOS</t>
  </si>
  <si>
    <t>SUMINISTRO E INSTALACIÓN DE ACOMETIDA BAJA TENSIÓN 3 No 6 F+1 No 6 N+1 No 6 T CU LIBRE DE ALOGENOS</t>
  </si>
  <si>
    <t>SUMINISTRO E INSTALACIÓN DE ACOMETIDA BAJA TENSIÓN 3 No 8 F+1 No 8 N+1 No 8 TCU LIBRE DE ALOGENOS</t>
  </si>
  <si>
    <t>SUMINISTRO E INSTALACIÓN DE ACOMETIDA BAJA TENSIÓN 3 No 2/0 F+1 No 2/0 N+1 No 2/0 T CU THHN LIBRE DE ALOGENOS</t>
  </si>
  <si>
    <t>SUMINISTRO E INSTALACIÓN DE ACOMETIDA BAJA TENSIÓN 3 No 10 F+1 No 10 T CU THHN</t>
  </si>
  <si>
    <t>SUMINISTRO E INSTALACIÓN DE TUBO IMC DE 4" X 3M. INCLUYE ACCESORIOS DE FIJACION Y OTROS</t>
  </si>
  <si>
    <t>SUMINISTRO E INSTALACIÓN DE TUBO PVC 4. INCLUYE ACCESORIOS</t>
  </si>
  <si>
    <t>SUMINISTRO E INSTALACIÓN DE TUBO PVC 2". INCLUYE ACCESORIOS</t>
  </si>
  <si>
    <t>SUMINISTRO E INSTALACIÓN DE TUBERIA EMT DE 1". INCLUYE ACCESORIOS</t>
  </si>
  <si>
    <t>SUMINISTRO E INSTALACIÓN DE TUBERIA EMT DE 3/4". INCLUYE ACCESORIOS</t>
  </si>
  <si>
    <t>SUMINISTRO E INSTALACIÓN DE TUBERIA PVC DE 1". INCLUYE ACCESORIOS</t>
  </si>
  <si>
    <t>SUMINISTRO E INSTALACIÓN DE RED ELECTRICA 2 No 10F + 1No 10F. INCLUYE DUCTO PVC CONDUIT 1/2" Y ACCESORIOS</t>
  </si>
  <si>
    <t>SUMINISTRO E INSTALACIÓN DE RED ELECTRICA 2 No 12F + 1No 12 1F . INCLUYE DUCTO PVC SCH 40 1/2" Y ACCESORIOS</t>
  </si>
  <si>
    <t>SUMINISTRO E INSTALACIÓN DE RED ELECTRICA 2 No 12F + 1No 12 1F . INCLUYE DUCTO PVC CONDUIT 1/2" Y ACCESORIOS</t>
  </si>
  <si>
    <t>SUMINISTRO E INSTALACIÓN DE GABINETE DE MEDIDA GENERAL</t>
  </si>
  <si>
    <t>SUMINISTRO E INSTALACIÓN DE TABLERO TRIFÁSICO DE 42 CIRCUITOS CON ESPACIO PARA TOTALIZADOR</t>
  </si>
  <si>
    <t>SUMINISTRO E INSTALACIÓN DE TABLERO TRIFÁSICO DE 36 CIRCUITOS CON ESPACIO PARA TOTALIZADOR</t>
  </si>
  <si>
    <t>SUMINISTRO E INSTALACIÓN DE TABLERO TRIFÁSICO DE 18 CIRCUITOS CON ESPACIO PARA TOTALIZADOR</t>
  </si>
  <si>
    <t>SUMINISTRO E INSTALACIÓN DE TRANSFERENCIA AUTOMATICA MONOFASICA DE 250A</t>
  </si>
  <si>
    <t>SUMINISTRO E INSTALACIÓN DE PLANTA ELECTRICA DE 125 KVA</t>
  </si>
  <si>
    <t>SUMINISTRO E INSTALACIÓN DE CONECTORES SUMERGIBLES DE BAJA TENSIÓN</t>
  </si>
  <si>
    <t>SUMINISTRO E INSTALACIÓN DE GABINETE DE 48 CIRCUITOS</t>
  </si>
  <si>
    <t>SISTEMA DE APANTALLAMIENTO</t>
  </si>
  <si>
    <t>SUMINISTRO E INSTALACIÓN DE PUNTA CAPTADORA DE APANTALLAMENTO DE 1M CON BASE</t>
  </si>
  <si>
    <t>SUMINISTRO E INSTALACIÓN DE ALAMBRON DE 8MM</t>
  </si>
  <si>
    <t>SUMINISTRO  E INSTALACIÓN DE GRAPA TIPO OBO PARA ALAMBRON</t>
  </si>
  <si>
    <t>SUMINISTRO E INSTALACIÓN DE CABLE DE COBRE # 2 PARA EQUIPOTENCIALIZACION DE TIERRAS</t>
  </si>
  <si>
    <t>SUMIINISTRO E INSTALACIÓN DE BAJANTE PARA PUESTA A TIERRA. INCLUYE DUCTO EMT 3*4, CABLE, CAJA DE INSPECCIÓN, TAPA DE REGISTRO, VARILLA DE COBRE DE 5/8X2.40 Y ACCESORIOS DE FIJACIÓN</t>
  </si>
  <si>
    <t>JGO</t>
  </si>
  <si>
    <t>TRAMITES Y GESTIONES ANTE OPERADOR DE RED</t>
  </si>
  <si>
    <t xml:space="preserve">APAGON DE SERVICIO DE ENERGIA PARA CONEXIÓN A RED DE MEDIA TENSION EXISTENTE ANTE OPERADOR DE RED </t>
  </si>
  <si>
    <t>COSTOS INDIRECTOS</t>
  </si>
  <si>
    <t>PLAN DE MANEJO AMBIENTAL</t>
  </si>
  <si>
    <t>VALOR COSTOS DIRECTOS</t>
  </si>
  <si>
    <t>ADMINISTRACION</t>
  </si>
  <si>
    <t>UTILIDAD</t>
  </si>
  <si>
    <t>TOTAL AIU</t>
  </si>
  <si>
    <t>IVA SOBRE LA UTILIDAD</t>
  </si>
  <si>
    <t>CERTIFICACION CEDENAR Y CERTIFICACION RETIE Y RETILAP</t>
  </si>
  <si>
    <t>VALOR TOTAL PRESUPUESTO</t>
  </si>
  <si>
    <t>M3</t>
  </si>
  <si>
    <t>KLS</t>
  </si>
  <si>
    <t>MURO EN LADRILLO FAROL NUMERO 8 EN SOGA. INCLUYE REFUERZO HORIZONTAL</t>
  </si>
  <si>
    <t>MURO EN LADRILLO MACIZO EN SOGA</t>
  </si>
  <si>
    <t>SUMINISTRO E INSTALACIÓN DE MEDIA CAÑA  EN CONCRETO TIPO ESMALTADO</t>
  </si>
  <si>
    <t xml:space="preserve">SUMINISTRO Y APLICACIÓN DE VINILO MURO TIPO 1 A DOS MANOS PARA MUROS INTERIORES. </t>
  </si>
  <si>
    <t>ESCALERA EN TUBO CON PASAMANOS TIPO GATO EN TUBO GALVANIZADO DE 2" Y BARROTES EN 1" INCLUYE ANTICORROSIVO Y PINTURA</t>
  </si>
  <si>
    <t>BASE EN LADRILLO  MACIZO. INCLUYE REPELLO Y RELLENO COMPACTADO EN MATERIAL DE SITIO</t>
  </si>
  <si>
    <t>COLUMNETA  Y VIGUETA DE AMARRE DE MURO 12cmX12cm. INCLUYE ACERO DE REFUERZO Y FORMALETA</t>
  </si>
  <si>
    <t>SUMINISTRO E INSTALACIÓN DE TUBO PVC DE 1/2" RDE 9</t>
  </si>
  <si>
    <t>SUMINISTRO E INSTALACIÓN DE TUBO PVC DE 1" RDE 9</t>
  </si>
  <si>
    <t xml:space="preserve">SUMINISTRO E INSTALACIÓN DE TUBO PVC PRESION DE 2" </t>
  </si>
  <si>
    <t>SUMINISTRO E INSTALACIÓN DE TUBO PVC DE 2 1/2" PARA AIREACIÓN. INCLUYE UNIÓN</t>
  </si>
  <si>
    <t>SUMINISTRO E INSTALACIÓN DE TUBO PVC DE 3"</t>
  </si>
  <si>
    <t>SUMINISTRO E INSTALACIÓN DE TUBO PVC SANITARIO DE 2"</t>
  </si>
  <si>
    <t>SUMINISTRO E INSTALACIÓN DE TUBO PVC SANITARIO DE 4"</t>
  </si>
  <si>
    <t>SUMINISTRO E INSTALACIÓN DE TUBO PVC SANITARIO DE 6"</t>
  </si>
  <si>
    <t>SUMINISTRO E INSTALACIÓN DE BRIDA PVC 4". INCLUYE EMPAQUE Y TORNILLOS</t>
  </si>
  <si>
    <t>BALDOSA PISO PARED 30X60 AMADEO BEIGE PARA ENCHAPES DE BAÑO</t>
  </si>
  <si>
    <t>GRANITO PULIDO PARA MESONES. INCLUYE FALDÓN</t>
  </si>
  <si>
    <t>PINTURA EPOXICA PARA PISO</t>
  </si>
  <si>
    <t>VENTANA  EN ALUMINIO TIPO CORREDIZA 5020 V-[OX]</t>
  </si>
  <si>
    <t>PUERTA EN ALUMINIO CON PERSIANA TIPO BATIENTE.</t>
  </si>
  <si>
    <t>PUERTA EN VIDRIO TEMPLADO DE 10MM. INCLUYE SOPORTES Y EMPAQUES</t>
  </si>
  <si>
    <t>SUMINISTRO E INSTALACIÓN DE CELOSIA ALUMINIO-VIDRIO PARA FACHADA. INCLUYE SUJECIÓN Y PINTURA</t>
  </si>
  <si>
    <t>SUMINISTRO E INSTALACIÓN DE TUBERIA  GALVANIZADA DE 1/2"  PARA RED DE GAS</t>
  </si>
  <si>
    <t>SUMINISTRO E INSTALACIÓN DE TUBERIA  GALVANIZADA DE 1" PARA RED DE GAS</t>
  </si>
  <si>
    <t>SUMINISTRO E INSTALACIÓN DE TUBERIA DE ACERO AL CARBON D=2" SCH-10</t>
  </si>
  <si>
    <t>SUMINISTRO E INSTALACIÓN DE TUBERIA DE ACERO AL CARBON D=4" SCH-10</t>
  </si>
  <si>
    <t>SUMINISTRO E INSTALACIÓN DE GABINETE CONTRA INCENDIO CLASE III</t>
  </si>
  <si>
    <t>SUMINISTRO E INSTALACIÓN DE TUBERIA CPVC 1"</t>
  </si>
  <si>
    <t>SUMINISTRO E INSTALACIÓN DE TUBERIA CPVC 1 1/2"</t>
  </si>
  <si>
    <t>SUMINISTRO E INSTALACIÓN DE TUBO PVC DE 1/2"</t>
  </si>
  <si>
    <t>SUMINISTRO E INSTALACIÓN DE TUBO PVC DE 3/4"</t>
  </si>
  <si>
    <t>SUMINISTRO E INSTALACIÓN DE TUBO PVC DE 1"</t>
  </si>
  <si>
    <t>SUMINISTRO E INSTALACIÓN DE TUBO PVC DE 1 1/4"</t>
  </si>
  <si>
    <t>SUMINISTRO E INSTALACIÓN DE TUBO PVC DE 1 1/2"</t>
  </si>
  <si>
    <t>SUMINISTRO E INSTALACIÓN DE TUBO PVC DE 2"</t>
  </si>
  <si>
    <t>SUMINISTRO E INSTALACIÓN DE TUBO PVC DE 2 1/2"</t>
  </si>
  <si>
    <t>SUMINISTRO E INSTALACIÓN DE TUBO PVC DE 4"</t>
  </si>
  <si>
    <t>SUMINISTRO E INSTALACIÓN DE TUBO PVC DE 6"</t>
  </si>
  <si>
    <t>SUMINISTRO E INSTALACIÓN DE TUBO PVC SANITARIO DE 1 1/2"</t>
  </si>
  <si>
    <t>SUMINISTRO E INSTALACIÓN DE TUBO PVC SANITARIO DE 3"</t>
  </si>
  <si>
    <t>SUMINISTRO E INSTALACIÓN DE TUBERIA PVC SANITARIA 6"</t>
  </si>
  <si>
    <t xml:space="preserve">
DESARROLLO CIENTÍFICO EXPERIMENTAL PAR EL FORTALECIMIENTO Y LA DIVERSIFICACIÓN DE LA ACUICULTURA MARINA EN LA COSTA PACÍFICA DEL DEPARTAMENTO DE NARIÑO, BPIN 2018000100016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</si>
</sst>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_(&quot;$&quot;\ * #,##0.00_);_(&quot;$&quot;\ * \(#,##0.00\);_(&quot;$&quot;\ * &quot;-&quot;??_);_(@_)"/>
    <numFmt numFmtId="170" formatCode="_-&quot;$&quot;* #,##0_-;\-&quot;$&quot;* #,##0_-;_-&quot;$&quot;* &quot;-&quot;_-;_-@_-"/>
    <numFmt numFmtId="172" formatCode="_(&quot;$&quot;* #,##0.00_);_(&quot;$&quot;* \(#,##0.00\);_(&quot;$&quot;* &quot;-&quot;??_);_(@_)"/>
    <numFmt numFmtId="174" formatCode="d\-mmm\-yyyy"/>
    <numFmt numFmtId="175" formatCode="_ * #,##0_ ;_ * \-#,##0_ ;_ * &quot;-&quot;??_ ;_ @_ "/>
    <numFmt numFmtId="176" formatCode="#,##0_ ;\-#,##0\ "/>
  </numFmts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9"/>
      <color theme="1"/>
      <name val="CNTURY G"/>
    </font>
    <font>
      <b/>
      <sz val="9"/>
      <color indexed="8"/>
      <name val="Century Gothic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 Narrow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3CC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5" fillId="0" borderId="0"/>
    <xf numFmtId="0" fontId="9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70" fontId="5" fillId="0" borderId="0" applyFont="0" applyFill="0" applyBorder="0" applyAlignment="0" applyProtection="0"/>
    <xf numFmtId="0" fontId="9" fillId="0" borderId="0"/>
    <xf numFmtId="0" fontId="5" fillId="0" borderId="0"/>
    <xf numFmtId="172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2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>
      <alignment wrapText="1"/>
    </xf>
    <xf numFmtId="4" fontId="4" fillId="0" borderId="0" xfId="0" applyNumberFormat="1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164" fontId="12" fillId="0" borderId="0" xfId="2" applyNumberFormat="1" applyFont="1" applyAlignment="1">
      <alignment horizontal="right" vertical="center" wrapText="1"/>
    </xf>
    <xf numFmtId="165" fontId="12" fillId="0" borderId="0" xfId="2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/>
      <protection locked="0"/>
    </xf>
    <xf numFmtId="164" fontId="12" fillId="0" borderId="0" xfId="2" applyNumberFormat="1" applyFont="1" applyAlignment="1">
      <alignment horizontal="center" vertical="center" wrapText="1"/>
    </xf>
    <xf numFmtId="43" fontId="13" fillId="0" borderId="0" xfId="6" applyFont="1" applyFill="1" applyBorder="1" applyAlignment="1">
      <alignment horizontal="center" vertical="center"/>
    </xf>
    <xf numFmtId="44" fontId="13" fillId="0" borderId="0" xfId="5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4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2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175" fontId="17" fillId="0" borderId="0" xfId="6" applyNumberFormat="1" applyFont="1" applyAlignment="1" applyProtection="1">
      <alignment vertical="top"/>
      <protection locked="0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76" fontId="17" fillId="0" borderId="0" xfId="6" applyNumberFormat="1" applyFont="1" applyAlignment="1">
      <alignment vertical="top"/>
    </xf>
    <xf numFmtId="2" fontId="18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2" borderId="7" xfId="0" applyFont="1" applyFill="1" applyBorder="1" applyAlignment="1" applyProtection="1">
      <alignment horizontal="left" vertical="top"/>
      <protection locked="0"/>
    </xf>
    <xf numFmtId="0" fontId="15" fillId="2" borderId="7" xfId="0" applyFont="1" applyFill="1" applyBorder="1" applyAlignment="1" applyProtection="1">
      <alignment vertical="top" wrapText="1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44" fontId="15" fillId="2" borderId="7" xfId="5" applyFont="1" applyFill="1" applyBorder="1" applyAlignment="1" applyProtection="1">
      <alignment horizontal="right" vertical="center" wrapText="1"/>
      <protection hidden="1"/>
    </xf>
    <xf numFmtId="44" fontId="18" fillId="2" borderId="8" xfId="5" applyFont="1" applyFill="1" applyBorder="1" applyAlignment="1" applyProtection="1">
      <alignment horizontal="right" vertical="top" wrapText="1"/>
      <protection hidden="1"/>
    </xf>
    <xf numFmtId="2" fontId="9" fillId="0" borderId="9" xfId="0" applyNumberFormat="1" applyFont="1" applyBorder="1" applyAlignment="1" applyProtection="1">
      <alignment horizontal="center" vertical="center"/>
      <protection locked="0" hidden="1"/>
    </xf>
    <xf numFmtId="0" fontId="19" fillId="0" borderId="10" xfId="0" applyFont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44" fontId="17" fillId="0" borderId="10" xfId="5" applyFont="1" applyBorder="1" applyAlignment="1" applyProtection="1">
      <alignment horizontal="right" vertical="center"/>
      <protection hidden="1"/>
    </xf>
    <xf numFmtId="44" fontId="17" fillId="0" borderId="11" xfId="5" applyFont="1" applyBorder="1" applyAlignment="1" applyProtection="1">
      <alignment horizontal="right" vertical="top"/>
      <protection hidden="1"/>
    </xf>
    <xf numFmtId="2" fontId="9" fillId="0" borderId="12" xfId="0" applyNumberFormat="1" applyFont="1" applyBorder="1" applyAlignment="1" applyProtection="1">
      <alignment horizontal="center" vertical="center"/>
      <protection locked="0" hidden="1"/>
    </xf>
    <xf numFmtId="0" fontId="19" fillId="0" borderId="13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44" fontId="17" fillId="0" borderId="13" xfId="5" applyFont="1" applyBorder="1" applyAlignment="1" applyProtection="1">
      <alignment horizontal="right" vertical="center"/>
      <protection hidden="1"/>
    </xf>
    <xf numFmtId="44" fontId="17" fillId="0" borderId="14" xfId="5" applyFont="1" applyBorder="1" applyAlignment="1" applyProtection="1">
      <alignment horizontal="right" vertical="top"/>
      <protection hidden="1"/>
    </xf>
    <xf numFmtId="0" fontId="19" fillId="0" borderId="15" xfId="0" applyFont="1" applyBorder="1" applyAlignment="1" applyProtection="1">
      <alignment horizontal="left" vertical="top" wrapText="1"/>
      <protection hidden="1"/>
    </xf>
    <xf numFmtId="2" fontId="9" fillId="0" borderId="16" xfId="0" applyNumberFormat="1" applyFont="1" applyBorder="1" applyAlignment="1" applyProtection="1">
      <alignment horizontal="center" vertical="center"/>
      <protection locked="0" hidden="1"/>
    </xf>
    <xf numFmtId="0" fontId="19" fillId="0" borderId="17" xfId="0" applyFont="1" applyBorder="1" applyAlignment="1" applyProtection="1">
      <alignment horizontal="left" vertical="top" wrapText="1"/>
      <protection hidden="1"/>
    </xf>
    <xf numFmtId="0" fontId="17" fillId="0" borderId="17" xfId="0" applyFont="1" applyBorder="1" applyAlignment="1" applyProtection="1">
      <alignment horizontal="center" vertical="top"/>
      <protection hidden="1"/>
    </xf>
    <xf numFmtId="2" fontId="17" fillId="0" borderId="17" xfId="0" applyNumberFormat="1" applyFont="1" applyBorder="1" applyAlignment="1" applyProtection="1">
      <alignment horizontal="center" vertical="center"/>
      <protection hidden="1"/>
    </xf>
    <xf numFmtId="44" fontId="17" fillId="0" borderId="17" xfId="5" applyFont="1" applyBorder="1" applyAlignment="1" applyProtection="1">
      <alignment horizontal="right" vertical="center"/>
      <protection hidden="1"/>
    </xf>
    <xf numFmtId="44" fontId="17" fillId="0" borderId="18" xfId="5" applyFont="1" applyBorder="1" applyAlignment="1" applyProtection="1">
      <alignment horizontal="right" vertical="top"/>
      <protection hidden="1"/>
    </xf>
    <xf numFmtId="2" fontId="9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19" fillId="3" borderId="20" xfId="0" applyFont="1" applyFill="1" applyBorder="1" applyAlignment="1" applyProtection="1">
      <alignment horizontal="left" vertical="top" wrapText="1"/>
      <protection hidden="1"/>
    </xf>
    <xf numFmtId="0" fontId="17" fillId="3" borderId="20" xfId="0" applyFont="1" applyFill="1" applyBorder="1" applyAlignment="1" applyProtection="1">
      <alignment horizontal="center" vertical="top"/>
      <protection hidden="1"/>
    </xf>
    <xf numFmtId="2" fontId="17" fillId="3" borderId="20" xfId="0" applyNumberFormat="1" applyFont="1" applyFill="1" applyBorder="1" applyAlignment="1" applyProtection="1">
      <alignment horizontal="center" vertical="center"/>
      <protection hidden="1"/>
    </xf>
    <xf numFmtId="44" fontId="15" fillId="3" borderId="20" xfId="5" applyFont="1" applyFill="1" applyBorder="1" applyAlignment="1" applyProtection="1">
      <alignment horizontal="right" vertical="center"/>
      <protection hidden="1"/>
    </xf>
    <xf numFmtId="44" fontId="18" fillId="3" borderId="21" xfId="5" applyFont="1" applyFill="1" applyBorder="1" applyAlignment="1" applyProtection="1">
      <alignment horizontal="right" vertical="top"/>
      <protection hidden="1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 applyAlignment="1" applyProtection="1">
      <alignment horizontal="center" vertical="top"/>
      <protection hidden="1"/>
    </xf>
    <xf numFmtId="2" fontId="9" fillId="0" borderId="22" xfId="0" applyNumberFormat="1" applyFont="1" applyBorder="1" applyAlignment="1" applyProtection="1">
      <alignment horizontal="center" vertical="center"/>
      <protection locked="0" hidden="1"/>
    </xf>
    <xf numFmtId="0" fontId="19" fillId="0" borderId="23" xfId="0" applyFont="1" applyBorder="1" applyAlignment="1" applyProtection="1">
      <alignment horizontal="left" vertical="top" wrapText="1"/>
      <protection hidden="1"/>
    </xf>
    <xf numFmtId="0" fontId="17" fillId="0" borderId="23" xfId="0" applyFont="1" applyBorder="1" applyAlignment="1" applyProtection="1">
      <alignment horizontal="center" vertical="top"/>
      <protection hidden="1"/>
    </xf>
    <xf numFmtId="2" fontId="17" fillId="0" borderId="23" xfId="0" applyNumberFormat="1" applyFont="1" applyBorder="1" applyAlignment="1" applyProtection="1">
      <alignment horizontal="center" vertical="center"/>
      <protection hidden="1"/>
    </xf>
    <xf numFmtId="44" fontId="17" fillId="0" borderId="23" xfId="5" applyFont="1" applyBorder="1" applyAlignment="1" applyProtection="1">
      <alignment horizontal="right" vertical="center"/>
      <protection hidden="1"/>
    </xf>
    <xf numFmtId="44" fontId="17" fillId="0" borderId="24" xfId="5" applyFont="1" applyBorder="1" applyAlignment="1" applyProtection="1">
      <alignment horizontal="right" vertical="top"/>
      <protection hidden="1"/>
    </xf>
    <xf numFmtId="44" fontId="17" fillId="0" borderId="13" xfId="5" applyFont="1" applyFill="1" applyBorder="1" applyAlignment="1" applyProtection="1">
      <alignment horizontal="right" vertical="center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23" xfId="0" applyFont="1" applyBorder="1" applyAlignment="1" applyProtection="1">
      <alignment horizontal="left" vertical="center" wrapText="1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44" fontId="17" fillId="0" borderId="23" xfId="5" quotePrefix="1" applyFont="1" applyBorder="1" applyAlignment="1" applyProtection="1">
      <alignment horizontal="right" vertical="center"/>
      <protection hidden="1"/>
    </xf>
    <xf numFmtId="43" fontId="17" fillId="0" borderId="13" xfId="0" applyNumberFormat="1" applyFont="1" applyBorder="1" applyAlignment="1" applyProtection="1">
      <alignment horizontal="center" vertical="top"/>
      <protection hidden="1"/>
    </xf>
    <xf numFmtId="43" fontId="17" fillId="0" borderId="13" xfId="0" applyNumberFormat="1" applyFont="1" applyBorder="1" applyAlignment="1" applyProtection="1">
      <alignment horizontal="center" vertical="center"/>
      <protection hidden="1"/>
    </xf>
    <xf numFmtId="44" fontId="17" fillId="0" borderId="14" xfId="5" applyFont="1" applyBorder="1" applyAlignment="1" applyProtection="1">
      <alignment horizontal="center" vertic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center" vertical="top"/>
      <protection hidden="1"/>
    </xf>
    <xf numFmtId="44" fontId="17" fillId="0" borderId="0" xfId="5" applyFont="1" applyBorder="1" applyAlignment="1" applyProtection="1">
      <alignment horizontal="right" vertical="center"/>
      <protection hidden="1"/>
    </xf>
    <xf numFmtId="44" fontId="17" fillId="0" borderId="25" xfId="5" applyFont="1" applyBorder="1" applyAlignment="1" applyProtection="1">
      <alignment horizontal="right" vertical="top"/>
      <protection hidden="1"/>
    </xf>
    <xf numFmtId="44" fontId="17" fillId="0" borderId="14" xfId="5" applyFont="1" applyBorder="1" applyAlignment="1" applyProtection="1">
      <alignment horizontal="right" vertical="center"/>
      <protection hidden="1"/>
    </xf>
    <xf numFmtId="2" fontId="17" fillId="0" borderId="13" xfId="0" applyNumberFormat="1" applyFont="1" applyBorder="1" applyAlignment="1" applyProtection="1">
      <alignment horizontal="center" vertical="top"/>
      <protection hidden="1"/>
    </xf>
    <xf numFmtId="0" fontId="19" fillId="0" borderId="13" xfId="0" applyFont="1" applyBorder="1" applyAlignment="1" applyProtection="1">
      <alignment vertical="top" wrapText="1"/>
      <protection hidden="1"/>
    </xf>
    <xf numFmtId="0" fontId="19" fillId="0" borderId="15" xfId="0" applyFont="1" applyBorder="1" applyAlignment="1" applyProtection="1">
      <alignment vertical="top" wrapText="1"/>
      <protection hidden="1"/>
    </xf>
    <xf numFmtId="0" fontId="16" fillId="0" borderId="13" xfId="0" applyFont="1" applyBorder="1" applyAlignment="1" applyProtection="1">
      <alignment horizontal="left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locked="0" hidden="1"/>
    </xf>
    <xf numFmtId="0" fontId="17" fillId="0" borderId="13" xfId="0" applyFont="1" applyBorder="1" applyAlignment="1" applyProtection="1">
      <alignment horizontal="center" vertical="top" wrapText="1"/>
      <protection hidden="1"/>
    </xf>
    <xf numFmtId="172" fontId="17" fillId="0" borderId="14" xfId="14" applyFont="1" applyBorder="1" applyAlignment="1" applyProtection="1">
      <alignment horizontal="right" vertical="top" wrapText="1"/>
      <protection hidden="1"/>
    </xf>
    <xf numFmtId="0" fontId="9" fillId="0" borderId="26" xfId="0" applyFont="1" applyBorder="1" applyAlignment="1" applyProtection="1">
      <alignment horizontal="center" vertical="top" wrapText="1"/>
      <protection locked="0" hidden="1"/>
    </xf>
    <xf numFmtId="0" fontId="17" fillId="0" borderId="15" xfId="0" applyFont="1" applyBorder="1" applyAlignment="1" applyProtection="1">
      <alignment horizontal="center" vertical="top" wrapText="1"/>
      <protection hidden="1"/>
    </xf>
    <xf numFmtId="172" fontId="17" fillId="0" borderId="27" xfId="14" applyFont="1" applyBorder="1" applyAlignment="1" applyProtection="1">
      <alignment horizontal="right" vertical="top" wrapText="1"/>
      <protection hidden="1"/>
    </xf>
    <xf numFmtId="0" fontId="9" fillId="0" borderId="13" xfId="0" applyFont="1" applyBorder="1" applyAlignment="1" applyProtection="1">
      <alignment horizontal="center" vertical="top" wrapText="1"/>
      <protection hidden="1"/>
    </xf>
    <xf numFmtId="0" fontId="18" fillId="4" borderId="5" xfId="0" applyFont="1" applyFill="1" applyBorder="1" applyAlignment="1" applyProtection="1">
      <alignment vertical="top" wrapText="1"/>
      <protection hidden="1"/>
    </xf>
    <xf numFmtId="0" fontId="17" fillId="4" borderId="28" xfId="0" applyFont="1" applyFill="1" applyBorder="1" applyAlignment="1" applyProtection="1">
      <alignment horizontal="center" vertical="top"/>
      <protection hidden="1"/>
    </xf>
    <xf numFmtId="172" fontId="17" fillId="4" borderId="28" xfId="14" applyFont="1" applyFill="1" applyBorder="1" applyAlignment="1" applyProtection="1">
      <alignment horizontal="right" vertical="top"/>
      <protection hidden="1"/>
    </xf>
    <xf numFmtId="172" fontId="17" fillId="4" borderId="29" xfId="14" applyFont="1" applyFill="1" applyBorder="1" applyAlignment="1" applyProtection="1">
      <alignment vertical="top"/>
      <protection hidden="1"/>
    </xf>
    <xf numFmtId="0" fontId="17" fillId="0" borderId="30" xfId="0" applyFont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44" fontId="20" fillId="0" borderId="31" xfId="0" applyNumberFormat="1" applyFont="1" applyBorder="1" applyAlignment="1" applyProtection="1">
      <alignment horizontal="center"/>
      <protection hidden="1"/>
    </xf>
    <xf numFmtId="0" fontId="17" fillId="0" borderId="32" xfId="0" applyFont="1" applyBorder="1" applyProtection="1">
      <protection hidden="1"/>
    </xf>
    <xf numFmtId="0" fontId="17" fillId="0" borderId="33" xfId="0" applyFont="1" applyBorder="1" applyProtection="1">
      <protection hidden="1"/>
    </xf>
    <xf numFmtId="172" fontId="15" fillId="0" borderId="34" xfId="14" applyFont="1" applyBorder="1" applyAlignment="1" applyProtection="1">
      <alignment horizontal="right"/>
      <protection hidden="1"/>
    </xf>
    <xf numFmtId="172" fontId="15" fillId="0" borderId="35" xfId="14" applyFont="1" applyBorder="1" applyAlignment="1" applyProtection="1">
      <alignment vertical="top"/>
      <protection hidden="1"/>
    </xf>
    <xf numFmtId="0" fontId="17" fillId="0" borderId="36" xfId="0" applyFont="1" applyBorder="1" applyProtection="1">
      <protection hidden="1"/>
    </xf>
    <xf numFmtId="0" fontId="17" fillId="0" borderId="37" xfId="0" applyFont="1" applyBorder="1" applyProtection="1">
      <protection hidden="1"/>
    </xf>
    <xf numFmtId="9" fontId="17" fillId="0" borderId="38" xfId="7" applyFont="1" applyBorder="1" applyAlignment="1" applyProtection="1">
      <alignment horizontal="right"/>
      <protection hidden="1"/>
    </xf>
    <xf numFmtId="172" fontId="17" fillId="0" borderId="39" xfId="14" applyFont="1" applyBorder="1" applyProtection="1">
      <protection hidden="1"/>
    </xf>
    <xf numFmtId="0" fontId="17" fillId="0" borderId="40" xfId="0" applyFont="1" applyBorder="1" applyProtection="1">
      <protection hidden="1"/>
    </xf>
    <xf numFmtId="0" fontId="17" fillId="0" borderId="41" xfId="0" applyFont="1" applyBorder="1" applyProtection="1">
      <protection hidden="1"/>
    </xf>
    <xf numFmtId="0" fontId="17" fillId="0" borderId="42" xfId="0" applyFont="1" applyBorder="1" applyProtection="1">
      <protection hidden="1"/>
    </xf>
    <xf numFmtId="0" fontId="17" fillId="0" borderId="43" xfId="0" applyFont="1" applyBorder="1" applyProtection="1">
      <protection hidden="1"/>
    </xf>
    <xf numFmtId="9" fontId="15" fillId="0" borderId="44" xfId="7" applyFont="1" applyBorder="1" applyAlignment="1" applyProtection="1">
      <alignment horizontal="right"/>
      <protection hidden="1"/>
    </xf>
    <xf numFmtId="172" fontId="15" fillId="0" borderId="45" xfId="14" applyFont="1" applyBorder="1" applyProtection="1">
      <protection hidden="1"/>
    </xf>
    <xf numFmtId="9" fontId="9" fillId="0" borderId="44" xfId="7" applyFont="1" applyBorder="1" applyAlignment="1" applyProtection="1">
      <alignment horizontal="right"/>
      <protection hidden="1"/>
    </xf>
    <xf numFmtId="172" fontId="15" fillId="0" borderId="46" xfId="14" applyFont="1" applyBorder="1" applyProtection="1">
      <protection hidden="1"/>
    </xf>
    <xf numFmtId="0" fontId="17" fillId="0" borderId="30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31" xfId="0" applyFont="1" applyBorder="1" applyAlignment="1" applyProtection="1">
      <alignment horizontal="center"/>
      <protection hidden="1"/>
    </xf>
    <xf numFmtId="0" fontId="17" fillId="0" borderId="30" xfId="0" applyFont="1" applyBorder="1" applyProtection="1">
      <protection hidden="1"/>
    </xf>
    <xf numFmtId="0" fontId="17" fillId="0" borderId="0" xfId="0" applyFont="1" applyProtection="1">
      <protection hidden="1"/>
    </xf>
    <xf numFmtId="9" fontId="9" fillId="0" borderId="0" xfId="7" applyFont="1" applyBorder="1" applyAlignment="1" applyProtection="1">
      <alignment horizontal="right"/>
      <protection hidden="1"/>
    </xf>
    <xf numFmtId="172" fontId="15" fillId="0" borderId="31" xfId="14" applyFont="1" applyBorder="1" applyProtection="1">
      <protection hidden="1"/>
    </xf>
    <xf numFmtId="0" fontId="18" fillId="5" borderId="1" xfId="0" applyFont="1" applyFill="1" applyBorder="1" applyAlignment="1" applyProtection="1">
      <alignment horizontal="left" vertical="top"/>
      <protection locked="0"/>
    </xf>
    <xf numFmtId="0" fontId="18" fillId="5" borderId="3" xfId="0" applyFont="1" applyFill="1" applyBorder="1" applyAlignment="1" applyProtection="1">
      <alignment horizontal="left" vertical="top"/>
      <protection locked="0"/>
    </xf>
    <xf numFmtId="0" fontId="18" fillId="5" borderId="4" xfId="0" applyFont="1" applyFill="1" applyBorder="1" applyAlignment="1" applyProtection="1">
      <alignment horizontal="left" vertical="top"/>
      <protection locked="0"/>
    </xf>
    <xf numFmtId="2" fontId="15" fillId="0" borderId="47" xfId="0" applyNumberFormat="1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top" wrapText="1"/>
      <protection locked="0"/>
    </xf>
    <xf numFmtId="0" fontId="15" fillId="0" borderId="48" xfId="0" applyFont="1" applyBorder="1" applyAlignment="1" applyProtection="1">
      <alignment horizontal="right" vertical="center"/>
      <protection locked="0"/>
    </xf>
    <xf numFmtId="15" fontId="15" fillId="0" borderId="49" xfId="0" applyNumberFormat="1" applyFont="1" applyBorder="1" applyAlignment="1" applyProtection="1">
      <alignment horizontal="center" vertical="center" wrapText="1"/>
      <protection locked="0"/>
    </xf>
    <xf numFmtId="2" fontId="15" fillId="0" borderId="50" xfId="0" applyNumberFormat="1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top" wrapText="1"/>
      <protection locked="0"/>
    </xf>
    <xf numFmtId="174" fontId="16" fillId="0" borderId="52" xfId="6" applyNumberFormat="1" applyFont="1" applyBorder="1" applyAlignment="1" applyProtection="1">
      <alignment horizontal="center" vertical="center"/>
      <protection locked="0"/>
    </xf>
    <xf numFmtId="174" fontId="16" fillId="0" borderId="21" xfId="6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5" borderId="5" xfId="15" applyFont="1" applyFill="1" applyBorder="1" applyAlignment="1" applyProtection="1">
      <protection hidden="1"/>
    </xf>
    <xf numFmtId="0" fontId="17" fillId="5" borderId="28" xfId="0" applyFont="1" applyFill="1" applyBorder="1" applyProtection="1">
      <protection hidden="1"/>
    </xf>
    <xf numFmtId="0" fontId="17" fillId="5" borderId="28" xfId="0" applyFont="1" applyFill="1" applyBorder="1" applyAlignment="1" applyProtection="1">
      <alignment horizontal="center" vertical="center"/>
      <protection hidden="1"/>
    </xf>
    <xf numFmtId="172" fontId="18" fillId="5" borderId="28" xfId="14" applyFont="1" applyFill="1" applyBorder="1" applyAlignment="1" applyProtection="1">
      <alignment horizontal="right"/>
      <protection hidden="1"/>
    </xf>
    <xf numFmtId="172" fontId="18" fillId="5" borderId="29" xfId="14" applyFont="1" applyFill="1" applyBorder="1" applyAlignment="1" applyProtection="1">
      <alignment horizontal="right"/>
      <protection hidden="1"/>
    </xf>
    <xf numFmtId="0" fontId="19" fillId="0" borderId="23" xfId="0" applyFont="1" applyFill="1" applyBorder="1" applyAlignment="1" applyProtection="1">
      <alignment horizontal="left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/>
      <protection hidden="1"/>
    </xf>
    <xf numFmtId="44" fontId="17" fillId="0" borderId="10" xfId="5" applyFont="1" applyFill="1" applyBorder="1" applyAlignment="1" applyProtection="1">
      <alignment horizontal="right" vertical="center"/>
      <protection hidden="1"/>
    </xf>
    <xf numFmtId="0" fontId="17" fillId="0" borderId="13" xfId="0" applyFont="1" applyFill="1" applyBorder="1" applyAlignment="1" applyProtection="1">
      <alignment horizontal="center" vertical="center"/>
      <protection hidden="1"/>
    </xf>
    <xf numFmtId="2" fontId="17" fillId="0" borderId="13" xfId="0" applyNumberFormat="1" applyFont="1" applyFill="1" applyBorder="1" applyAlignment="1" applyProtection="1">
      <alignment horizontal="center" vertical="center" wrapText="1"/>
      <protection hidden="1"/>
    </xf>
    <xf numFmtId="172" fontId="17" fillId="0" borderId="13" xfId="14" applyFont="1" applyFill="1" applyBorder="1" applyAlignment="1" applyProtection="1">
      <alignment horizontal="right" vertical="top" wrapText="1"/>
      <protection hidden="1"/>
    </xf>
    <xf numFmtId="172" fontId="17" fillId="0" borderId="15" xfId="14" applyFont="1" applyFill="1" applyBorder="1" applyAlignment="1" applyProtection="1">
      <alignment horizontal="right" vertical="top" wrapText="1"/>
      <protection hidden="1"/>
    </xf>
    <xf numFmtId="2" fontId="17" fillId="0" borderId="13" xfId="0" applyNumberFormat="1" applyFont="1" applyFill="1" applyBorder="1" applyAlignment="1" applyProtection="1">
      <alignment horizontal="center" vertical="center"/>
      <protection hidden="1"/>
    </xf>
    <xf numFmtId="2" fontId="17" fillId="0" borderId="23" xfId="0" applyNumberFormat="1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Fill="1" applyAlignment="1" applyProtection="1">
      <alignment horizontal="center" vertical="center"/>
      <protection hidden="1"/>
    </xf>
    <xf numFmtId="2" fontId="17" fillId="0" borderId="10" xfId="0" applyNumberFormat="1" applyFont="1" applyFill="1" applyBorder="1" applyAlignment="1" applyProtection="1">
      <alignment horizontal="center" vertical="center"/>
      <protection hidden="1"/>
    </xf>
    <xf numFmtId="2" fontId="17" fillId="0" borderId="17" xfId="0" applyNumberFormat="1" applyFont="1" applyFill="1" applyBorder="1" applyAlignment="1" applyProtection="1">
      <alignment horizontal="center" vertical="center"/>
      <protection hidden="1"/>
    </xf>
  </cellXfs>
  <cellStyles count="16">
    <cellStyle name="Hipervínculo" xfId="15" builtinId="8"/>
    <cellStyle name="Hipervínculo 3" xfId="4" xr:uid="{00000000-0005-0000-0000-000000000000}"/>
    <cellStyle name="Millares" xfId="6" builtinId="3"/>
    <cellStyle name="Moneda" xfId="5" builtinId="4"/>
    <cellStyle name="Moneda [0] 3 2 2" xfId="9" xr:uid="{0AAF0020-BD82-4D61-9F17-3F36E9A52DF8}"/>
    <cellStyle name="Moneda 2 2" xfId="14" xr:uid="{CF8D27BA-508B-4F5D-A06C-B19A95522C79}"/>
    <cellStyle name="Moneda 3" xfId="12" xr:uid="{FA702D6E-F670-4556-B342-68074F98C4B3}"/>
    <cellStyle name="Moneda 7" xfId="13" xr:uid="{CA279C2B-F1CF-455C-9EA7-27415C780429}"/>
    <cellStyle name="Normal" xfId="0" builtinId="0"/>
    <cellStyle name="Normal 11" xfId="3" xr:uid="{00000000-0005-0000-0000-000004000000}"/>
    <cellStyle name="Normal 2" xfId="1" xr:uid="{00000000-0005-0000-0000-000005000000}"/>
    <cellStyle name="Normal 2 3 2 2" xfId="10" xr:uid="{A1D3007D-528B-449D-B678-6EE9BAD9B03D}"/>
    <cellStyle name="Normal 3 2 2" xfId="8" xr:uid="{9D073DF6-B33C-418A-B7E6-FC9EE2A93BB7}"/>
    <cellStyle name="Normal 6" xfId="11" xr:uid="{6CB6E5F5-5660-4369-8BCC-5D6386AFDD3A}"/>
    <cellStyle name="Normal 7" xfId="2" xr:uid="{00000000-0005-0000-0000-000006000000}"/>
    <cellStyle name="Porcentaje" xfId="7" builtinId="5"/>
  </cellStyles>
  <dxfs count="2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denar\Desktop\PRESUPUESTO%20ACUIMAR%20ENTREGA%20FONDO%20DE%20CONSTRUCCIONES%20&#128031;.xlsx" TargetMode="External"/><Relationship Id="rId1" Type="http://schemas.openxmlformats.org/officeDocument/2006/relationships/externalLinkPath" Target="PRESUPUESTO%20ACUIMAR%20ENTREGA%20FONDO%20DE%20CONSTRUCCIONES%20&#1280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★ PRESUPUESTO ★"/>
      <sheetName val="PRES. P.M.A"/>
      <sheetName val="DESGLOSE A.U.I"/>
      <sheetName val="FACTOR PRESTACIONAL"/>
      <sheetName val="FM"/>
      <sheetName val="GASTOS DE LEGALIZACIÓN"/>
      <sheetName val="INS-MAT"/>
      <sheetName val="ANALISIS M.O"/>
      <sheetName val="IPC"/>
      <sheetName val="MN-OBRA"/>
      <sheetName val="TRANSPOR"/>
      <sheetName val="LOCALIZACIÓN"/>
      <sheetName val="EQUI"/>
      <sheetName val="ESPECIFICACIONES DE TANQUES"/>
      <sheetName val="APU BASICOS"/>
      <sheetName val="1 APU"/>
      <sheetName val="2 APU"/>
      <sheetName val="3 APU"/>
      <sheetName val="4 APU"/>
      <sheetName val="5 APU"/>
      <sheetName val="6 APU"/>
      <sheetName val="7 APU"/>
      <sheetName val="8 APU"/>
      <sheetName val="9 APU"/>
      <sheetName val="10 APU"/>
      <sheetName val="11 APU"/>
      <sheetName val="12 APU"/>
      <sheetName val="13 APU"/>
      <sheetName val="14 APU"/>
      <sheetName val="15 APU"/>
      <sheetName val="16 APU"/>
      <sheetName val="APU 17"/>
      <sheetName val="CERT. RETIE. CEDENAR"/>
      <sheetName val="MC_ELECTRICOS"/>
      <sheetName val="1,01"/>
      <sheetName val="1,02"/>
      <sheetName val="1,03"/>
      <sheetName val="1,04"/>
      <sheetName val="1,05"/>
      <sheetName val="1,06"/>
      <sheetName val="1,07"/>
      <sheetName val="1,08"/>
      <sheetName val="1,09"/>
      <sheetName val="1,10"/>
      <sheetName val="2,01"/>
      <sheetName val="2,02"/>
      <sheetName val="2,03"/>
      <sheetName val="2,04"/>
      <sheetName val="2,05"/>
      <sheetName val="2,06"/>
      <sheetName val="2,07"/>
      <sheetName val="2,08"/>
      <sheetName val="2,09"/>
      <sheetName val="2,10"/>
      <sheetName val="2,11"/>
      <sheetName val="2,12"/>
      <sheetName val="2,13"/>
      <sheetName val="2,14"/>
      <sheetName val="2,15"/>
      <sheetName val="2,16"/>
      <sheetName val="2,17"/>
      <sheetName val="2,18"/>
      <sheetName val="2,19"/>
      <sheetName val="2,20"/>
      <sheetName val="2,21"/>
      <sheetName val="2,22"/>
      <sheetName val="2,23"/>
      <sheetName val="2,24"/>
      <sheetName val="2,25"/>
      <sheetName val="2,26"/>
      <sheetName val="2,27"/>
      <sheetName val="2,28"/>
      <sheetName val="3,01"/>
      <sheetName val="3,02"/>
      <sheetName val="3,03"/>
      <sheetName val="3,04"/>
      <sheetName val="3,05"/>
      <sheetName val="3,06"/>
      <sheetName val="3,07"/>
      <sheetName val="3,08"/>
      <sheetName val="4,01"/>
      <sheetName val="4,02"/>
      <sheetName val="4,03"/>
      <sheetName val="4,04"/>
      <sheetName val="4,05"/>
      <sheetName val="4,06"/>
      <sheetName val="4,07"/>
      <sheetName val="4,08"/>
      <sheetName val="4,09"/>
      <sheetName val="4,10"/>
      <sheetName val="4,11"/>
      <sheetName val="4,12"/>
      <sheetName val="4,13"/>
      <sheetName val="4,14"/>
      <sheetName val="4,15"/>
      <sheetName val="4,16"/>
      <sheetName val="4,17"/>
      <sheetName val="4,18"/>
      <sheetName val="4,19"/>
      <sheetName val="4,20"/>
      <sheetName val="4,21"/>
      <sheetName val="4,22"/>
      <sheetName val="4,23"/>
      <sheetName val="4,24"/>
      <sheetName val="4,25"/>
      <sheetName val="4,26"/>
      <sheetName val="4,27"/>
      <sheetName val="4,28"/>
      <sheetName val="4,29"/>
      <sheetName val="4,30"/>
      <sheetName val="4,31"/>
      <sheetName val="4,32"/>
      <sheetName val="5.01"/>
      <sheetName val="5.02"/>
      <sheetName val="5.03"/>
      <sheetName val="5.04"/>
      <sheetName val="5.05"/>
      <sheetName val="5.06"/>
      <sheetName val="5.07"/>
      <sheetName val="6,01"/>
      <sheetName val="6,02"/>
      <sheetName val="6,03"/>
      <sheetName val="6,04"/>
      <sheetName val="6,05"/>
      <sheetName val="6,07"/>
      <sheetName val="7,01"/>
      <sheetName val="7,02"/>
      <sheetName val="7,03"/>
      <sheetName val="7,04"/>
      <sheetName val="8.01"/>
      <sheetName val="8.02"/>
      <sheetName val="8.03"/>
      <sheetName val="9,01"/>
      <sheetName val="9,02"/>
      <sheetName val="9,03"/>
      <sheetName val="9,04"/>
      <sheetName val="9,05"/>
      <sheetName val="10.01"/>
      <sheetName val="10.02"/>
      <sheetName val="10.03"/>
      <sheetName val="10.04"/>
      <sheetName val="11,01"/>
      <sheetName val="11,02"/>
      <sheetName val="11,03"/>
      <sheetName val="11,04"/>
      <sheetName val="11,05"/>
      <sheetName val="11,06"/>
      <sheetName val="12,01"/>
      <sheetName val="12,02"/>
      <sheetName val="12,03"/>
      <sheetName val="12,04"/>
      <sheetName val="12,05"/>
      <sheetName val="12,06"/>
      <sheetName val="12,07"/>
      <sheetName val="13,01"/>
      <sheetName val="13,02"/>
      <sheetName val="13,03"/>
      <sheetName val="13,04"/>
      <sheetName val="13,05"/>
      <sheetName val="13,06"/>
      <sheetName val="13,07"/>
      <sheetName val="13,08"/>
      <sheetName val="13,09"/>
      <sheetName val="13,10"/>
      <sheetName val="13,11"/>
      <sheetName val="13,12"/>
      <sheetName val="14,01"/>
      <sheetName val="14,02"/>
      <sheetName val="14,03"/>
      <sheetName val="14,04"/>
      <sheetName val="14,05"/>
      <sheetName val="15,01"/>
      <sheetName val="15,02"/>
      <sheetName val="15,03"/>
      <sheetName val="15,04"/>
      <sheetName val="15,05"/>
      <sheetName val="15,06"/>
      <sheetName val="15,07"/>
      <sheetName val="16,01"/>
      <sheetName val="16,02"/>
      <sheetName val="16,03"/>
      <sheetName val="16,04"/>
      <sheetName val="16,05"/>
      <sheetName val="16,06"/>
      <sheetName val="16,07"/>
      <sheetName val="16,08"/>
      <sheetName val="16,09"/>
      <sheetName val="16,10"/>
      <sheetName val="16,11"/>
      <sheetName val="16,12"/>
      <sheetName val="16,13"/>
      <sheetName val="16,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6"/>
  <sheetViews>
    <sheetView tabSelected="1" view="pageBreakPreview" topLeftCell="A148" zoomScale="85" zoomScaleNormal="100" zoomScaleSheetLayoutView="85" workbookViewId="0">
      <selection activeCell="F271" sqref="F271"/>
    </sheetView>
  </sheetViews>
  <sheetFormatPr baseColWidth="10" defaultColWidth="9.140625" defaultRowHeight="15"/>
  <cols>
    <col min="1" max="1" width="5.140625" style="5" customWidth="1"/>
    <col min="2" max="2" width="7.85546875" style="5" customWidth="1"/>
    <col min="3" max="3" width="62" style="6" customWidth="1"/>
    <col min="4" max="4" width="11.140625" style="18" customWidth="1"/>
    <col min="5" max="5" width="21.140625" style="167" customWidth="1"/>
    <col min="6" max="6" width="16.85546875" style="7" customWidth="1"/>
    <col min="7" max="7" width="18.85546875" style="8" customWidth="1"/>
  </cols>
  <sheetData>
    <row r="1" spans="1:7">
      <c r="A1" s="1"/>
      <c r="B1" s="1"/>
      <c r="C1" s="2"/>
      <c r="D1" s="17"/>
      <c r="E1" s="157"/>
      <c r="F1" s="3"/>
      <c r="G1" s="4"/>
    </row>
    <row r="2" spans="1:7">
      <c r="A2" s="31" t="s">
        <v>0</v>
      </c>
      <c r="B2" s="31"/>
      <c r="C2" s="31"/>
      <c r="D2" s="31"/>
      <c r="E2" s="31"/>
      <c r="F2" s="31"/>
      <c r="G2" s="31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1"/>
      <c r="B4" s="1"/>
      <c r="C4" s="2"/>
      <c r="D4" s="17"/>
      <c r="E4" s="157"/>
      <c r="F4" s="3"/>
      <c r="G4" s="4"/>
    </row>
    <row r="5" spans="1:7">
      <c r="A5" s="1"/>
      <c r="B5" s="34" t="s">
        <v>2</v>
      </c>
      <c r="C5" s="34"/>
      <c r="D5" s="34"/>
      <c r="E5" s="34"/>
      <c r="F5" s="34"/>
      <c r="G5" s="34"/>
    </row>
    <row r="6" spans="1:7">
      <c r="B6" s="34"/>
      <c r="C6" s="34"/>
      <c r="D6" s="34"/>
      <c r="E6" s="34"/>
      <c r="F6" s="34"/>
      <c r="G6" s="34"/>
    </row>
    <row r="7" spans="1:7">
      <c r="A7" s="32"/>
      <c r="B7" s="32"/>
      <c r="C7" s="32"/>
      <c r="D7" s="32"/>
      <c r="E7" s="32"/>
      <c r="F7" s="32"/>
      <c r="G7" s="32"/>
    </row>
    <row r="9" spans="1:7">
      <c r="A9" s="1"/>
      <c r="B9" s="9" t="s">
        <v>3</v>
      </c>
      <c r="C9" s="2"/>
      <c r="D9" s="17"/>
      <c r="E9" s="157"/>
      <c r="F9" s="3"/>
      <c r="G9" s="4"/>
    </row>
    <row r="10" spans="1:7">
      <c r="A10" s="1"/>
      <c r="B10" s="9" t="s">
        <v>4</v>
      </c>
      <c r="C10" s="2"/>
      <c r="D10" s="17"/>
      <c r="E10" s="157"/>
      <c r="F10" s="3"/>
      <c r="G10" s="4"/>
    </row>
    <row r="11" spans="1:7" ht="14.45" customHeight="1">
      <c r="A11" s="1"/>
      <c r="B11" s="36" t="s">
        <v>5</v>
      </c>
      <c r="C11" s="36"/>
      <c r="D11" s="17"/>
      <c r="E11" s="157"/>
      <c r="F11" s="3"/>
      <c r="G11" s="4"/>
    </row>
    <row r="12" spans="1:7">
      <c r="A12" s="1"/>
      <c r="B12" s="1" t="s">
        <v>6</v>
      </c>
      <c r="C12" s="2"/>
      <c r="D12" s="17"/>
      <c r="E12" s="157"/>
      <c r="F12" s="3"/>
      <c r="G12" s="4"/>
    </row>
    <row r="13" spans="1:7">
      <c r="A13" s="1"/>
      <c r="B13" s="1"/>
      <c r="C13" s="2"/>
      <c r="D13" s="17"/>
      <c r="E13" s="157"/>
      <c r="F13" s="3"/>
      <c r="G13" s="4"/>
    </row>
    <row r="14" spans="1:7">
      <c r="A14" s="1"/>
      <c r="B14" s="9" t="s">
        <v>7</v>
      </c>
      <c r="C14" s="13"/>
      <c r="D14" s="17"/>
      <c r="E14" s="157"/>
      <c r="F14" s="3"/>
      <c r="G14" s="4"/>
    </row>
    <row r="15" spans="1:7">
      <c r="A15" s="1"/>
      <c r="B15" s="1"/>
      <c r="C15" s="2"/>
      <c r="D15" s="17"/>
      <c r="E15" s="157"/>
      <c r="F15" s="3"/>
      <c r="G15" s="4"/>
    </row>
    <row r="16" spans="1:7">
      <c r="A16" s="1"/>
      <c r="B16" s="1" t="s">
        <v>8</v>
      </c>
      <c r="C16" s="2"/>
      <c r="D16" s="17"/>
      <c r="E16" s="157"/>
      <c r="F16" s="3"/>
      <c r="G16" s="4"/>
    </row>
    <row r="17" spans="1:7" ht="15.75" thickBot="1">
      <c r="A17" s="1"/>
      <c r="B17" s="1"/>
      <c r="C17" s="2"/>
      <c r="D17" s="17"/>
      <c r="E17" s="157"/>
      <c r="F17" s="3"/>
      <c r="G17" s="4"/>
    </row>
    <row r="18" spans="1:7">
      <c r="A18" s="1"/>
      <c r="B18" s="149" t="s">
        <v>27</v>
      </c>
      <c r="C18" s="150" t="s">
        <v>278</v>
      </c>
      <c r="D18" s="150"/>
      <c r="E18" s="150"/>
      <c r="F18" s="151" t="s">
        <v>28</v>
      </c>
      <c r="G18" s="152"/>
    </row>
    <row r="19" spans="1:7" ht="35.25" customHeight="1" thickBot="1">
      <c r="A19" s="1"/>
      <c r="B19" s="153"/>
      <c r="C19" s="154"/>
      <c r="D19" s="154"/>
      <c r="E19" s="154"/>
      <c r="F19" s="155"/>
      <c r="G19" s="156"/>
    </row>
    <row r="20" spans="1:7" ht="15.75" thickBot="1">
      <c r="A20" s="1"/>
      <c r="B20" s="40"/>
      <c r="C20" s="41"/>
      <c r="D20" s="42"/>
      <c r="E20" s="43"/>
      <c r="F20" s="44"/>
      <c r="G20" s="45"/>
    </row>
    <row r="21" spans="1:7" ht="15.75" thickBot="1">
      <c r="A21" s="1"/>
      <c r="B21" s="146" t="s">
        <v>9</v>
      </c>
      <c r="C21" s="147" t="s">
        <v>29</v>
      </c>
      <c r="D21" s="147" t="s">
        <v>12</v>
      </c>
      <c r="E21" s="158" t="s">
        <v>30</v>
      </c>
      <c r="F21" s="147" t="s">
        <v>31</v>
      </c>
      <c r="G21" s="148" t="s">
        <v>10</v>
      </c>
    </row>
    <row r="22" spans="1:7" ht="15.75" thickBot="1">
      <c r="A22" s="1"/>
      <c r="B22" s="46"/>
      <c r="C22" s="47"/>
      <c r="D22" s="48"/>
      <c r="E22" s="49"/>
      <c r="F22" s="50"/>
      <c r="G22" s="51"/>
    </row>
    <row r="23" spans="1:7">
      <c r="A23" s="1"/>
      <c r="B23" s="52">
        <v>1</v>
      </c>
      <c r="C23" s="53" t="s">
        <v>32</v>
      </c>
      <c r="D23" s="54"/>
      <c r="E23" s="55"/>
      <c r="F23" s="56" t="s">
        <v>33</v>
      </c>
      <c r="G23" s="57"/>
    </row>
    <row r="24" spans="1:7">
      <c r="A24" s="1"/>
      <c r="B24" s="58"/>
      <c r="C24" s="59"/>
      <c r="D24" s="60"/>
      <c r="E24" s="61"/>
      <c r="F24" s="62"/>
      <c r="G24" s="63"/>
    </row>
    <row r="25" spans="1:7">
      <c r="A25" s="1"/>
      <c r="B25" s="64">
        <v>1.01</v>
      </c>
      <c r="C25" s="65" t="s">
        <v>34</v>
      </c>
      <c r="D25" s="66" t="s">
        <v>35</v>
      </c>
      <c r="E25" s="181">
        <v>9265.98</v>
      </c>
      <c r="F25" s="67"/>
      <c r="G25" s="68"/>
    </row>
    <row r="26" spans="1:7">
      <c r="A26" s="1"/>
      <c r="B26" s="64">
        <v>1.02</v>
      </c>
      <c r="C26" s="65" t="s">
        <v>36</v>
      </c>
      <c r="D26" s="66" t="s">
        <v>35</v>
      </c>
      <c r="E26" s="181">
        <v>2378.3599999999997</v>
      </c>
      <c r="F26" s="67"/>
      <c r="G26" s="68"/>
    </row>
    <row r="27" spans="1:7">
      <c r="A27" s="1"/>
      <c r="B27" s="64">
        <v>1.03</v>
      </c>
      <c r="C27" s="65" t="s">
        <v>37</v>
      </c>
      <c r="D27" s="66" t="s">
        <v>11</v>
      </c>
      <c r="E27" s="181">
        <v>4380.5600000000004</v>
      </c>
      <c r="F27" s="67"/>
      <c r="G27" s="68"/>
    </row>
    <row r="28" spans="1:7" ht="25.5">
      <c r="A28" s="1"/>
      <c r="B28" s="64">
        <v>1.04</v>
      </c>
      <c r="C28" s="65" t="s">
        <v>38</v>
      </c>
      <c r="D28" s="66" t="s">
        <v>35</v>
      </c>
      <c r="E28" s="181">
        <v>299.02</v>
      </c>
      <c r="F28" s="67"/>
      <c r="G28" s="68"/>
    </row>
    <row r="29" spans="1:7" ht="38.25">
      <c r="A29" s="1"/>
      <c r="B29" s="64">
        <v>1.05</v>
      </c>
      <c r="C29" s="65" t="s">
        <v>39</v>
      </c>
      <c r="D29" s="66" t="s">
        <v>35</v>
      </c>
      <c r="E29" s="181">
        <v>404.54</v>
      </c>
      <c r="F29" s="67"/>
      <c r="G29" s="68"/>
    </row>
    <row r="30" spans="1:7" ht="38.25">
      <c r="A30" s="1"/>
      <c r="B30" s="64">
        <v>1.06</v>
      </c>
      <c r="C30" s="65" t="s">
        <v>40</v>
      </c>
      <c r="D30" s="66" t="s">
        <v>35</v>
      </c>
      <c r="E30" s="181">
        <v>607.16000000000008</v>
      </c>
      <c r="F30" s="67"/>
      <c r="G30" s="68"/>
    </row>
    <row r="31" spans="1:7" ht="25.5">
      <c r="A31" s="1"/>
      <c r="B31" s="64">
        <v>1.07</v>
      </c>
      <c r="C31" s="65" t="s">
        <v>41</v>
      </c>
      <c r="D31" s="66" t="s">
        <v>35</v>
      </c>
      <c r="E31" s="181">
        <v>6067.76</v>
      </c>
      <c r="F31" s="67"/>
      <c r="G31" s="68"/>
    </row>
    <row r="32" spans="1:7" ht="25.5">
      <c r="A32" s="1"/>
      <c r="B32" s="64">
        <v>1.08</v>
      </c>
      <c r="C32" s="65" t="s">
        <v>42</v>
      </c>
      <c r="D32" s="66" t="s">
        <v>11</v>
      </c>
      <c r="E32" s="181">
        <v>43.92</v>
      </c>
      <c r="F32" s="67"/>
      <c r="G32" s="68"/>
    </row>
    <row r="33" spans="1:7" ht="25.5">
      <c r="A33" s="1"/>
      <c r="B33" s="64">
        <v>1.0900000000000001</v>
      </c>
      <c r="C33" s="69" t="s">
        <v>43</v>
      </c>
      <c r="D33" s="66" t="s">
        <v>12</v>
      </c>
      <c r="E33" s="181">
        <v>15</v>
      </c>
      <c r="F33" s="67"/>
      <c r="G33" s="68"/>
    </row>
    <row r="34" spans="1:7">
      <c r="A34" s="1"/>
      <c r="B34" s="70"/>
      <c r="C34" s="71"/>
      <c r="D34" s="72"/>
      <c r="E34" s="185"/>
      <c r="F34" s="74"/>
      <c r="G34" s="75"/>
    </row>
    <row r="35" spans="1:7" ht="15.75" thickBot="1">
      <c r="A35" s="1"/>
      <c r="B35" s="76"/>
      <c r="C35" s="77"/>
      <c r="D35" s="78"/>
      <c r="E35" s="79"/>
      <c r="F35" s="80"/>
      <c r="G35" s="81"/>
    </row>
    <row r="36" spans="1:7" ht="15.75" thickBot="1">
      <c r="A36" s="1"/>
      <c r="B36" s="49"/>
      <c r="C36" s="82"/>
      <c r="D36" s="83"/>
      <c r="E36" s="49"/>
      <c r="F36" s="50"/>
      <c r="G36" s="83"/>
    </row>
    <row r="37" spans="1:7">
      <c r="A37" s="1"/>
      <c r="B37" s="52">
        <v>2</v>
      </c>
      <c r="C37" s="53" t="s">
        <v>44</v>
      </c>
      <c r="D37" s="54"/>
      <c r="E37" s="55"/>
      <c r="F37" s="56" t="s">
        <v>33</v>
      </c>
      <c r="G37" s="57"/>
    </row>
    <row r="38" spans="1:7">
      <c r="A38" s="1"/>
      <c r="B38" s="58"/>
      <c r="C38" s="59"/>
      <c r="D38" s="60"/>
      <c r="E38" s="175"/>
      <c r="F38" s="62"/>
      <c r="G38" s="63"/>
    </row>
    <row r="39" spans="1:7">
      <c r="A39" s="1"/>
      <c r="B39" s="64">
        <v>2.0099999999999998</v>
      </c>
      <c r="C39" s="65" t="s">
        <v>45</v>
      </c>
      <c r="D39" s="84" t="s">
        <v>234</v>
      </c>
      <c r="E39" s="181">
        <v>413.38</v>
      </c>
      <c r="F39" s="67"/>
      <c r="G39" s="68"/>
    </row>
    <row r="40" spans="1:7">
      <c r="A40" s="1"/>
      <c r="B40" s="64">
        <v>2.02</v>
      </c>
      <c r="C40" s="65" t="s">
        <v>46</v>
      </c>
      <c r="D40" s="84" t="s">
        <v>234</v>
      </c>
      <c r="E40" s="181">
        <v>2266.86</v>
      </c>
      <c r="F40" s="67"/>
      <c r="G40" s="68"/>
    </row>
    <row r="41" spans="1:7">
      <c r="A41" s="1"/>
      <c r="B41" s="64">
        <v>2.0299999999999998</v>
      </c>
      <c r="C41" s="65" t="s">
        <v>47</v>
      </c>
      <c r="D41" s="84" t="s">
        <v>35</v>
      </c>
      <c r="E41" s="181">
        <v>613.46</v>
      </c>
      <c r="F41" s="67"/>
      <c r="G41" s="68"/>
    </row>
    <row r="42" spans="1:7">
      <c r="A42" s="1"/>
      <c r="B42" s="64">
        <v>2.04</v>
      </c>
      <c r="C42" s="65" t="s">
        <v>48</v>
      </c>
      <c r="D42" s="84" t="s">
        <v>234</v>
      </c>
      <c r="E42" s="181">
        <v>554.63</v>
      </c>
      <c r="F42" s="67"/>
      <c r="G42" s="68"/>
    </row>
    <row r="43" spans="1:7" ht="25.5">
      <c r="A43" s="1"/>
      <c r="B43" s="64">
        <v>2.0499999999999998</v>
      </c>
      <c r="C43" s="65" t="s">
        <v>49</v>
      </c>
      <c r="D43" s="84" t="s">
        <v>234</v>
      </c>
      <c r="E43" s="181">
        <v>114.16</v>
      </c>
      <c r="F43" s="67"/>
      <c r="G43" s="68"/>
    </row>
    <row r="44" spans="1:7" ht="25.5">
      <c r="A44" s="1"/>
      <c r="B44" s="64">
        <v>2.06</v>
      </c>
      <c r="C44" s="65" t="s">
        <v>50</v>
      </c>
      <c r="D44" s="84" t="s">
        <v>35</v>
      </c>
      <c r="E44" s="181">
        <v>865.81</v>
      </c>
      <c r="F44" s="67"/>
      <c r="G44" s="68"/>
    </row>
    <row r="45" spans="1:7" ht="25.5">
      <c r="A45" s="1"/>
      <c r="B45" s="64">
        <v>2.0699999999999998</v>
      </c>
      <c r="C45" s="65" t="s">
        <v>51</v>
      </c>
      <c r="D45" s="84" t="s">
        <v>234</v>
      </c>
      <c r="E45" s="181">
        <v>498.91000000000008</v>
      </c>
      <c r="F45" s="67"/>
      <c r="G45" s="68"/>
    </row>
    <row r="46" spans="1:7" ht="25.5">
      <c r="A46" s="1"/>
      <c r="B46" s="64">
        <v>2.08</v>
      </c>
      <c r="C46" s="65" t="s">
        <v>52</v>
      </c>
      <c r="D46" s="84" t="s">
        <v>234</v>
      </c>
      <c r="E46" s="181">
        <v>16.03</v>
      </c>
      <c r="F46" s="67"/>
      <c r="G46" s="68"/>
    </row>
    <row r="47" spans="1:7" ht="25.5">
      <c r="A47" s="1"/>
      <c r="B47" s="64">
        <v>2.09</v>
      </c>
      <c r="C47" s="65" t="s">
        <v>53</v>
      </c>
      <c r="D47" s="84" t="s">
        <v>234</v>
      </c>
      <c r="E47" s="181">
        <v>196.79</v>
      </c>
      <c r="F47" s="67"/>
      <c r="G47" s="68"/>
    </row>
    <row r="48" spans="1:7" ht="25.5">
      <c r="A48" s="1"/>
      <c r="B48" s="64">
        <v>2.1</v>
      </c>
      <c r="C48" s="65" t="s">
        <v>54</v>
      </c>
      <c r="D48" s="84" t="s">
        <v>234</v>
      </c>
      <c r="E48" s="181">
        <v>65.599999999999994</v>
      </c>
      <c r="F48" s="67"/>
      <c r="G48" s="68"/>
    </row>
    <row r="49" spans="1:7" ht="25.5">
      <c r="A49" s="1"/>
      <c r="B49" s="64">
        <v>2.11</v>
      </c>
      <c r="C49" s="65" t="s">
        <v>55</v>
      </c>
      <c r="D49" s="84" t="s">
        <v>11</v>
      </c>
      <c r="E49" s="181">
        <v>46.4</v>
      </c>
      <c r="F49" s="67"/>
      <c r="G49" s="68"/>
    </row>
    <row r="50" spans="1:7" ht="25.5">
      <c r="A50" s="1"/>
      <c r="B50" s="64">
        <v>2.12</v>
      </c>
      <c r="C50" s="65" t="s">
        <v>56</v>
      </c>
      <c r="D50" s="84" t="s">
        <v>12</v>
      </c>
      <c r="E50" s="181">
        <v>2</v>
      </c>
      <c r="F50" s="67"/>
      <c r="G50" s="68"/>
    </row>
    <row r="51" spans="1:7" ht="25.5">
      <c r="A51" s="1"/>
      <c r="B51" s="64">
        <v>2.13</v>
      </c>
      <c r="C51" s="65" t="s">
        <v>57</v>
      </c>
      <c r="D51" s="84" t="s">
        <v>12</v>
      </c>
      <c r="E51" s="181">
        <v>8</v>
      </c>
      <c r="F51" s="67"/>
      <c r="G51" s="68"/>
    </row>
    <row r="52" spans="1:7" ht="25.5">
      <c r="A52" s="1"/>
      <c r="B52" s="64">
        <v>2.14</v>
      </c>
      <c r="C52" s="65" t="s">
        <v>58</v>
      </c>
      <c r="D52" s="84" t="s">
        <v>12</v>
      </c>
      <c r="E52" s="181">
        <v>3</v>
      </c>
      <c r="F52" s="67"/>
      <c r="G52" s="68"/>
    </row>
    <row r="53" spans="1:7">
      <c r="A53" s="1"/>
      <c r="B53" s="64">
        <v>2.15</v>
      </c>
      <c r="C53" s="65" t="s">
        <v>59</v>
      </c>
      <c r="D53" s="84" t="s">
        <v>12</v>
      </c>
      <c r="E53" s="181">
        <v>3</v>
      </c>
      <c r="F53" s="67"/>
      <c r="G53" s="68"/>
    </row>
    <row r="54" spans="1:7" ht="25.5">
      <c r="A54" s="1"/>
      <c r="B54" s="64">
        <v>2.16</v>
      </c>
      <c r="C54" s="65" t="s">
        <v>60</v>
      </c>
      <c r="D54" s="84" t="s">
        <v>35</v>
      </c>
      <c r="E54" s="181">
        <v>1704.39</v>
      </c>
      <c r="F54" s="67"/>
      <c r="G54" s="68"/>
    </row>
    <row r="55" spans="1:7" ht="25.5">
      <c r="A55" s="1"/>
      <c r="B55" s="64">
        <v>2.17</v>
      </c>
      <c r="C55" s="65" t="s">
        <v>61</v>
      </c>
      <c r="D55" s="84" t="s">
        <v>12</v>
      </c>
      <c r="E55" s="181">
        <v>15</v>
      </c>
      <c r="F55" s="67"/>
      <c r="G55" s="68"/>
    </row>
    <row r="56" spans="1:7" ht="25.5">
      <c r="A56" s="1"/>
      <c r="B56" s="64">
        <v>2.1800000000000002</v>
      </c>
      <c r="C56" s="65" t="s">
        <v>62</v>
      </c>
      <c r="D56" s="84" t="s">
        <v>35</v>
      </c>
      <c r="E56" s="181">
        <v>307.01</v>
      </c>
      <c r="F56" s="67"/>
      <c r="G56" s="68"/>
    </row>
    <row r="57" spans="1:7" ht="25.5">
      <c r="A57" s="1"/>
      <c r="B57" s="64">
        <v>2.19</v>
      </c>
      <c r="C57" s="65" t="s">
        <v>63</v>
      </c>
      <c r="D57" s="84" t="s">
        <v>234</v>
      </c>
      <c r="E57" s="181">
        <v>1720.01</v>
      </c>
      <c r="F57" s="67"/>
      <c r="G57" s="68"/>
    </row>
    <row r="58" spans="1:7">
      <c r="A58" s="1"/>
      <c r="B58" s="64">
        <v>2.2000000000000002</v>
      </c>
      <c r="C58" s="65" t="s">
        <v>64</v>
      </c>
      <c r="D58" s="84" t="s">
        <v>12</v>
      </c>
      <c r="E58" s="181">
        <v>4</v>
      </c>
      <c r="F58" s="67"/>
      <c r="G58" s="68"/>
    </row>
    <row r="59" spans="1:7">
      <c r="A59" s="1"/>
      <c r="B59" s="64">
        <v>2.21</v>
      </c>
      <c r="C59" s="65" t="s">
        <v>65</v>
      </c>
      <c r="D59" s="84" t="s">
        <v>12</v>
      </c>
      <c r="E59" s="181">
        <v>14</v>
      </c>
      <c r="F59" s="67"/>
      <c r="G59" s="68"/>
    </row>
    <row r="60" spans="1:7">
      <c r="A60" s="1"/>
      <c r="B60" s="64">
        <v>2.2200000000000002</v>
      </c>
      <c r="C60" s="65" t="s">
        <v>66</v>
      </c>
      <c r="D60" s="84" t="s">
        <v>12</v>
      </c>
      <c r="E60" s="181">
        <v>2</v>
      </c>
      <c r="F60" s="67"/>
      <c r="G60" s="68"/>
    </row>
    <row r="61" spans="1:7" ht="25.5">
      <c r="A61" s="1"/>
      <c r="B61" s="64">
        <v>2.23</v>
      </c>
      <c r="C61" s="65" t="s">
        <v>67</v>
      </c>
      <c r="D61" s="84" t="s">
        <v>35</v>
      </c>
      <c r="E61" s="181">
        <v>36.28</v>
      </c>
      <c r="F61" s="67"/>
      <c r="G61" s="68"/>
    </row>
    <row r="62" spans="1:7" ht="25.5">
      <c r="A62" s="1"/>
      <c r="B62" s="64">
        <v>2.2400000000000002</v>
      </c>
      <c r="C62" s="65" t="s">
        <v>68</v>
      </c>
      <c r="D62" s="84" t="s">
        <v>12</v>
      </c>
      <c r="E62" s="181">
        <v>3</v>
      </c>
      <c r="F62" s="67"/>
      <c r="G62" s="68"/>
    </row>
    <row r="63" spans="1:7" ht="25.5">
      <c r="A63" s="1"/>
      <c r="B63" s="64">
        <v>2.25</v>
      </c>
      <c r="C63" s="65" t="s">
        <v>69</v>
      </c>
      <c r="D63" s="84" t="s">
        <v>35</v>
      </c>
      <c r="E63" s="181">
        <v>344.18</v>
      </c>
      <c r="F63" s="67"/>
      <c r="G63" s="68"/>
    </row>
    <row r="64" spans="1:7" ht="25.5">
      <c r="A64" s="1"/>
      <c r="B64" s="64">
        <v>2.2599999999999998</v>
      </c>
      <c r="C64" s="65" t="s">
        <v>70</v>
      </c>
      <c r="D64" s="84" t="s">
        <v>11</v>
      </c>
      <c r="E64" s="181">
        <v>253.88</v>
      </c>
      <c r="F64" s="67"/>
      <c r="G64" s="68"/>
    </row>
    <row r="65" spans="1:7" ht="25.5">
      <c r="A65" s="1"/>
      <c r="B65" s="64">
        <v>2.27</v>
      </c>
      <c r="C65" s="65" t="s">
        <v>71</v>
      </c>
      <c r="D65" s="84" t="s">
        <v>35</v>
      </c>
      <c r="E65" s="181">
        <v>59.22</v>
      </c>
      <c r="F65" s="67"/>
      <c r="G65" s="68"/>
    </row>
    <row r="66" spans="1:7" ht="25.5">
      <c r="A66" s="1"/>
      <c r="B66" s="64">
        <v>2.2799999999999998</v>
      </c>
      <c r="C66" s="65" t="s">
        <v>72</v>
      </c>
      <c r="D66" s="84" t="s">
        <v>12</v>
      </c>
      <c r="E66" s="181">
        <v>15</v>
      </c>
      <c r="F66" s="67"/>
      <c r="G66" s="68"/>
    </row>
    <row r="67" spans="1:7">
      <c r="A67" s="1"/>
      <c r="B67" s="85"/>
      <c r="C67" s="86"/>
      <c r="D67" s="87"/>
      <c r="E67" s="88"/>
      <c r="F67" s="89"/>
      <c r="G67" s="90"/>
    </row>
    <row r="68" spans="1:7" ht="15.75" thickBot="1">
      <c r="A68" s="1"/>
      <c r="B68" s="76"/>
      <c r="C68" s="77"/>
      <c r="D68" s="78"/>
      <c r="E68" s="79"/>
      <c r="F68" s="80"/>
      <c r="G68" s="81"/>
    </row>
    <row r="69" spans="1:7" ht="15.75" thickBot="1">
      <c r="A69" s="1"/>
      <c r="B69" s="49"/>
      <c r="C69" s="82"/>
      <c r="D69" s="83"/>
      <c r="E69" s="49"/>
      <c r="F69" s="50"/>
      <c r="G69" s="83"/>
    </row>
    <row r="70" spans="1:7">
      <c r="A70" s="1"/>
      <c r="B70" s="52">
        <v>3</v>
      </c>
      <c r="C70" s="53" t="s">
        <v>73</v>
      </c>
      <c r="D70" s="54"/>
      <c r="E70" s="55"/>
      <c r="F70" s="56" t="s">
        <v>33</v>
      </c>
      <c r="G70" s="57"/>
    </row>
    <row r="71" spans="1:7">
      <c r="A71" s="1"/>
      <c r="B71" s="58"/>
      <c r="C71" s="59"/>
      <c r="D71" s="60"/>
      <c r="E71" s="61"/>
      <c r="F71" s="62"/>
      <c r="G71" s="63"/>
    </row>
    <row r="72" spans="1:7">
      <c r="A72" s="1"/>
      <c r="B72" s="64">
        <v>3.01</v>
      </c>
      <c r="C72" s="65" t="s">
        <v>74</v>
      </c>
      <c r="D72" s="84" t="s">
        <v>235</v>
      </c>
      <c r="E72" s="181">
        <v>45999.633599999994</v>
      </c>
      <c r="F72" s="67"/>
      <c r="G72" s="68"/>
    </row>
    <row r="73" spans="1:7">
      <c r="A73" s="1"/>
      <c r="B73" s="64">
        <v>3.02</v>
      </c>
      <c r="C73" s="65" t="s">
        <v>75</v>
      </c>
      <c r="D73" s="84" t="s">
        <v>234</v>
      </c>
      <c r="E73" s="181">
        <v>77.58</v>
      </c>
      <c r="F73" s="67"/>
      <c r="G73" s="68"/>
    </row>
    <row r="74" spans="1:7">
      <c r="A74" s="1"/>
      <c r="B74" s="64">
        <v>3.03</v>
      </c>
      <c r="C74" s="65" t="s">
        <v>76</v>
      </c>
      <c r="D74" s="84" t="s">
        <v>35</v>
      </c>
      <c r="E74" s="181">
        <v>145.76999999999998</v>
      </c>
      <c r="F74" s="67"/>
      <c r="G74" s="68"/>
    </row>
    <row r="75" spans="1:7">
      <c r="A75" s="1"/>
      <c r="B75" s="64">
        <v>3.04</v>
      </c>
      <c r="C75" s="65" t="s">
        <v>77</v>
      </c>
      <c r="D75" s="84" t="s">
        <v>234</v>
      </c>
      <c r="E75" s="181">
        <v>30.62</v>
      </c>
      <c r="F75" s="67"/>
      <c r="G75" s="68"/>
    </row>
    <row r="76" spans="1:7">
      <c r="A76" s="1"/>
      <c r="B76" s="64">
        <v>3.05</v>
      </c>
      <c r="C76" s="65" t="s">
        <v>78</v>
      </c>
      <c r="D76" s="84" t="s">
        <v>234</v>
      </c>
      <c r="E76" s="181">
        <v>117.19000000000001</v>
      </c>
      <c r="F76" s="67"/>
      <c r="G76" s="68"/>
    </row>
    <row r="77" spans="1:7">
      <c r="A77" s="1"/>
      <c r="B77" s="64">
        <v>3.06</v>
      </c>
      <c r="C77" s="65" t="s">
        <v>79</v>
      </c>
      <c r="D77" s="84" t="s">
        <v>234</v>
      </c>
      <c r="E77" s="181">
        <v>205.71</v>
      </c>
      <c r="F77" s="67"/>
      <c r="G77" s="68"/>
    </row>
    <row r="78" spans="1:7">
      <c r="A78" s="1"/>
      <c r="B78" s="64">
        <v>3.07</v>
      </c>
      <c r="C78" s="65" t="s">
        <v>80</v>
      </c>
      <c r="D78" s="84" t="s">
        <v>234</v>
      </c>
      <c r="E78" s="181">
        <v>6.9161999999999999</v>
      </c>
      <c r="F78" s="91"/>
      <c r="G78" s="68"/>
    </row>
    <row r="79" spans="1:7" ht="25.5">
      <c r="A79" s="1"/>
      <c r="B79" s="64">
        <v>3.08</v>
      </c>
      <c r="C79" s="65" t="s">
        <v>81</v>
      </c>
      <c r="D79" s="84" t="s">
        <v>11</v>
      </c>
      <c r="E79" s="181">
        <v>163.51999999999998</v>
      </c>
      <c r="F79" s="67"/>
      <c r="G79" s="68"/>
    </row>
    <row r="80" spans="1:7">
      <c r="A80" s="1"/>
      <c r="B80" s="85"/>
      <c r="C80" s="86"/>
      <c r="D80" s="87"/>
      <c r="E80" s="88"/>
      <c r="F80" s="89"/>
      <c r="G80" s="90"/>
    </row>
    <row r="81" spans="1:7" ht="15.75" thickBot="1">
      <c r="A81" s="1"/>
      <c r="B81" s="76"/>
      <c r="C81" s="77"/>
      <c r="D81" s="78"/>
      <c r="E81" s="79"/>
      <c r="F81" s="80" t="str">
        <f>IF(C70="ESCRIBA AQUÍ EL NOMBRE DEL CAPITULO","SUBTOTAL","SUBTOTAL CAP "&amp;B70 &amp; "  " &amp; C70 &amp; ":")</f>
        <v>SUBTOTAL CAP 3  ACEROS Y CONCRETOS:</v>
      </c>
      <c r="G81" s="81"/>
    </row>
    <row r="82" spans="1:7" ht="15.75" thickBot="1">
      <c r="A82" s="1"/>
      <c r="B82" s="49"/>
      <c r="C82" s="82"/>
      <c r="D82" s="83"/>
      <c r="E82" s="49"/>
      <c r="F82" s="50"/>
      <c r="G82" s="83"/>
    </row>
    <row r="83" spans="1:7">
      <c r="A83" s="1"/>
      <c r="B83" s="52">
        <v>4</v>
      </c>
      <c r="C83" s="53" t="s">
        <v>82</v>
      </c>
      <c r="D83" s="54"/>
      <c r="E83" s="55"/>
      <c r="F83" s="56"/>
      <c r="G83" s="57"/>
    </row>
    <row r="84" spans="1:7" ht="25.5">
      <c r="A84" s="1"/>
      <c r="B84" s="58">
        <v>4.01</v>
      </c>
      <c r="C84" s="92" t="s">
        <v>83</v>
      </c>
      <c r="D84" s="61" t="s">
        <v>35</v>
      </c>
      <c r="E84" s="184">
        <v>23.03</v>
      </c>
      <c r="F84" s="62"/>
      <c r="G84" s="63"/>
    </row>
    <row r="85" spans="1:7" ht="38.25">
      <c r="A85" s="1"/>
      <c r="B85" s="85">
        <v>4.0199999999999996</v>
      </c>
      <c r="C85" s="93" t="s">
        <v>84</v>
      </c>
      <c r="D85" s="94" t="s">
        <v>35</v>
      </c>
      <c r="E85" s="182">
        <v>9</v>
      </c>
      <c r="F85" s="89"/>
      <c r="G85" s="90"/>
    </row>
    <row r="86" spans="1:7">
      <c r="A86" s="1"/>
      <c r="B86" s="85">
        <v>4.03</v>
      </c>
      <c r="C86" s="93" t="s">
        <v>85</v>
      </c>
      <c r="D86" s="94" t="s">
        <v>35</v>
      </c>
      <c r="E86" s="182">
        <v>1005.31</v>
      </c>
      <c r="F86" s="89"/>
      <c r="G86" s="90"/>
    </row>
    <row r="87" spans="1:7">
      <c r="A87" s="1"/>
      <c r="B87" s="85">
        <v>4.04</v>
      </c>
      <c r="C87" s="93" t="s">
        <v>86</v>
      </c>
      <c r="D87" s="94" t="s">
        <v>35</v>
      </c>
      <c r="E87" s="182">
        <v>56.55</v>
      </c>
      <c r="F87" s="95"/>
      <c r="G87" s="90"/>
    </row>
    <row r="88" spans="1:7" ht="25.5">
      <c r="A88" s="1"/>
      <c r="B88" s="85">
        <v>4.05</v>
      </c>
      <c r="C88" s="93" t="s">
        <v>87</v>
      </c>
      <c r="D88" s="94" t="s">
        <v>35</v>
      </c>
      <c r="E88" s="182">
        <v>392.07</v>
      </c>
      <c r="F88" s="95"/>
      <c r="G88" s="90"/>
    </row>
    <row r="89" spans="1:7" ht="25.5">
      <c r="A89" s="1"/>
      <c r="B89" s="85">
        <v>4.0599999999999996</v>
      </c>
      <c r="C89" s="93" t="s">
        <v>88</v>
      </c>
      <c r="D89" s="94" t="s">
        <v>235</v>
      </c>
      <c r="E89" s="182">
        <v>23063.190000000002</v>
      </c>
      <c r="F89" s="95"/>
      <c r="G89" s="90"/>
    </row>
    <row r="90" spans="1:7" ht="25.5">
      <c r="A90" s="1"/>
      <c r="B90" s="85">
        <v>4.07</v>
      </c>
      <c r="C90" s="93" t="s">
        <v>89</v>
      </c>
      <c r="D90" s="94" t="s">
        <v>11</v>
      </c>
      <c r="E90" s="182">
        <v>280.81</v>
      </c>
      <c r="F90" s="95"/>
      <c r="G90" s="90"/>
    </row>
    <row r="91" spans="1:7" ht="38.25">
      <c r="A91" s="1"/>
      <c r="B91" s="85">
        <v>4.08</v>
      </c>
      <c r="C91" s="93" t="s">
        <v>90</v>
      </c>
      <c r="D91" s="94" t="s">
        <v>11</v>
      </c>
      <c r="E91" s="182">
        <v>1411.2</v>
      </c>
      <c r="F91" s="89"/>
      <c r="G91" s="90"/>
    </row>
    <row r="92" spans="1:7" ht="25.5">
      <c r="A92" s="1"/>
      <c r="B92" s="85">
        <v>4.09</v>
      </c>
      <c r="C92" s="93" t="s">
        <v>91</v>
      </c>
      <c r="D92" s="94" t="s">
        <v>12</v>
      </c>
      <c r="E92" s="182">
        <v>66</v>
      </c>
      <c r="F92" s="89"/>
      <c r="G92" s="90"/>
    </row>
    <row r="93" spans="1:7" ht="38.25">
      <c r="A93" s="1"/>
      <c r="B93" s="85">
        <v>4.0999999999999996</v>
      </c>
      <c r="C93" s="93" t="s">
        <v>92</v>
      </c>
      <c r="D93" s="94" t="s">
        <v>35</v>
      </c>
      <c r="E93" s="182">
        <v>2588.0600000000004</v>
      </c>
      <c r="F93" s="89"/>
      <c r="G93" s="90"/>
    </row>
    <row r="94" spans="1:7" ht="25.5">
      <c r="A94" s="1"/>
      <c r="B94" s="85">
        <v>4.1100000000000003</v>
      </c>
      <c r="C94" s="93" t="s">
        <v>93</v>
      </c>
      <c r="D94" s="94" t="s">
        <v>12</v>
      </c>
      <c r="E94" s="182">
        <v>54</v>
      </c>
      <c r="F94" s="89"/>
      <c r="G94" s="90"/>
    </row>
    <row r="95" spans="1:7" ht="25.5">
      <c r="A95" s="1"/>
      <c r="B95" s="85">
        <v>4.12</v>
      </c>
      <c r="C95" s="93" t="s">
        <v>94</v>
      </c>
      <c r="D95" s="94" t="s">
        <v>11</v>
      </c>
      <c r="E95" s="182">
        <v>378.77799999999996</v>
      </c>
      <c r="F95" s="89"/>
      <c r="G95" s="90"/>
    </row>
    <row r="96" spans="1:7" ht="25.5">
      <c r="A96" s="1"/>
      <c r="B96" s="85">
        <v>4.13</v>
      </c>
      <c r="C96" s="93" t="s">
        <v>95</v>
      </c>
      <c r="D96" s="94" t="s">
        <v>11</v>
      </c>
      <c r="E96" s="182">
        <v>144.42000000000002</v>
      </c>
      <c r="F96" s="89"/>
      <c r="G96" s="90"/>
    </row>
    <row r="97" spans="1:7" ht="25.5">
      <c r="A97" s="1"/>
      <c r="B97" s="85">
        <v>4.1399999999999997</v>
      </c>
      <c r="C97" s="93" t="s">
        <v>96</v>
      </c>
      <c r="D97" s="94" t="s">
        <v>35</v>
      </c>
      <c r="E97" s="182">
        <v>245.61</v>
      </c>
      <c r="F97" s="89"/>
      <c r="G97" s="90"/>
    </row>
    <row r="98" spans="1:7" ht="25.5">
      <c r="A98" s="1"/>
      <c r="B98" s="85">
        <v>4.1500000000000004</v>
      </c>
      <c r="C98" s="93" t="s">
        <v>97</v>
      </c>
      <c r="D98" s="94" t="s">
        <v>11</v>
      </c>
      <c r="E98" s="182">
        <v>29</v>
      </c>
      <c r="F98" s="89"/>
      <c r="G98" s="90"/>
    </row>
    <row r="99" spans="1:7" ht="38.25">
      <c r="A99" s="1"/>
      <c r="B99" s="85">
        <v>4.16</v>
      </c>
      <c r="C99" s="93" t="s">
        <v>98</v>
      </c>
      <c r="D99" s="94" t="s">
        <v>11</v>
      </c>
      <c r="E99" s="182">
        <v>43.5</v>
      </c>
      <c r="F99" s="89"/>
      <c r="G99" s="90"/>
    </row>
    <row r="100" spans="1:7" ht="25.5">
      <c r="A100" s="1"/>
      <c r="B100" s="85">
        <v>4.17</v>
      </c>
      <c r="C100" s="174" t="s">
        <v>99</v>
      </c>
      <c r="D100" s="94" t="s">
        <v>35</v>
      </c>
      <c r="E100" s="182">
        <v>85.5</v>
      </c>
      <c r="F100" s="89"/>
      <c r="G100" s="90"/>
    </row>
    <row r="101" spans="1:7">
      <c r="A101" s="1"/>
      <c r="B101" s="85">
        <v>4.1800000000000104</v>
      </c>
      <c r="C101" s="93" t="s">
        <v>100</v>
      </c>
      <c r="D101" s="94" t="s">
        <v>11</v>
      </c>
      <c r="E101" s="182">
        <v>94.2</v>
      </c>
      <c r="F101" s="89"/>
      <c r="G101" s="90"/>
    </row>
    <row r="102" spans="1:7">
      <c r="A102" s="1"/>
      <c r="B102" s="85">
        <v>4.1900000000000102</v>
      </c>
      <c r="C102" s="93" t="s">
        <v>101</v>
      </c>
      <c r="D102" s="94" t="s">
        <v>11</v>
      </c>
      <c r="E102" s="182">
        <v>40.409999999999997</v>
      </c>
      <c r="F102" s="89"/>
      <c r="G102" s="90"/>
    </row>
    <row r="103" spans="1:7" ht="25.5">
      <c r="A103" s="1"/>
      <c r="B103" s="85">
        <v>4.2000000000000099</v>
      </c>
      <c r="C103" s="93" t="s">
        <v>102</v>
      </c>
      <c r="D103" s="94" t="s">
        <v>35</v>
      </c>
      <c r="E103" s="182">
        <v>384.64</v>
      </c>
      <c r="F103" s="89"/>
      <c r="G103" s="90"/>
    </row>
    <row r="104" spans="1:7" ht="25.5">
      <c r="A104" s="1"/>
      <c r="B104" s="85">
        <v>4.2100000000000097</v>
      </c>
      <c r="C104" s="93" t="s">
        <v>103</v>
      </c>
      <c r="D104" s="94" t="s">
        <v>11</v>
      </c>
      <c r="E104" s="182">
        <v>500.28000000000003</v>
      </c>
      <c r="F104" s="89"/>
      <c r="G104" s="90"/>
    </row>
    <row r="105" spans="1:7" ht="25.5">
      <c r="A105" s="1"/>
      <c r="B105" s="85">
        <v>4.2200000000000104</v>
      </c>
      <c r="C105" s="93" t="s">
        <v>104</v>
      </c>
      <c r="D105" s="94" t="s">
        <v>11</v>
      </c>
      <c r="E105" s="182">
        <v>491.66</v>
      </c>
      <c r="F105" s="89"/>
      <c r="G105" s="90"/>
    </row>
    <row r="106" spans="1:7" ht="25.5">
      <c r="A106" s="1"/>
      <c r="B106" s="85">
        <v>4.2300000000000102</v>
      </c>
      <c r="C106" s="93" t="s">
        <v>105</v>
      </c>
      <c r="D106" s="94" t="s">
        <v>11</v>
      </c>
      <c r="E106" s="182">
        <v>1376.96</v>
      </c>
      <c r="F106" s="89"/>
      <c r="G106" s="90"/>
    </row>
    <row r="107" spans="1:7">
      <c r="A107" s="1"/>
      <c r="B107" s="85">
        <v>4.24000000000001</v>
      </c>
      <c r="C107" s="93" t="s">
        <v>106</v>
      </c>
      <c r="D107" s="94" t="s">
        <v>11</v>
      </c>
      <c r="E107" s="182">
        <v>106.7</v>
      </c>
      <c r="F107" s="89"/>
      <c r="G107" s="90"/>
    </row>
    <row r="108" spans="1:7">
      <c r="A108" s="1"/>
      <c r="B108" s="85">
        <v>4.2500000000000098</v>
      </c>
      <c r="C108" s="93" t="s">
        <v>107</v>
      </c>
      <c r="D108" s="94" t="s">
        <v>11</v>
      </c>
      <c r="E108" s="182">
        <v>106.7</v>
      </c>
      <c r="F108" s="89"/>
      <c r="G108" s="90"/>
    </row>
    <row r="109" spans="1:7">
      <c r="A109" s="1"/>
      <c r="B109" s="85">
        <v>4.2600000000000096</v>
      </c>
      <c r="C109" s="93" t="s">
        <v>108</v>
      </c>
      <c r="D109" s="94" t="s">
        <v>11</v>
      </c>
      <c r="E109" s="182">
        <v>53.35</v>
      </c>
      <c r="F109" s="89"/>
      <c r="G109" s="90"/>
    </row>
    <row r="110" spans="1:7" ht="25.5">
      <c r="A110" s="1"/>
      <c r="B110" s="85">
        <v>4.2700000000000102</v>
      </c>
      <c r="C110" s="93" t="s">
        <v>109</v>
      </c>
      <c r="D110" s="94" t="s">
        <v>12</v>
      </c>
      <c r="E110" s="182">
        <v>2</v>
      </c>
      <c r="F110" s="89"/>
      <c r="G110" s="90"/>
    </row>
    <row r="111" spans="1:7" ht="38.25">
      <c r="A111" s="1"/>
      <c r="B111" s="85">
        <v>4.28000000000001</v>
      </c>
      <c r="C111" s="93" t="s">
        <v>110</v>
      </c>
      <c r="D111" s="94" t="s">
        <v>11</v>
      </c>
      <c r="E111" s="182">
        <v>30.88</v>
      </c>
      <c r="F111" s="89"/>
      <c r="G111" s="90"/>
    </row>
    <row r="112" spans="1:7" ht="38.25">
      <c r="A112" s="1"/>
      <c r="B112" s="85">
        <v>4.2900000000000098</v>
      </c>
      <c r="C112" s="93" t="s">
        <v>111</v>
      </c>
      <c r="D112" s="94" t="s">
        <v>11</v>
      </c>
      <c r="E112" s="182">
        <v>4.8</v>
      </c>
      <c r="F112" s="89"/>
      <c r="G112" s="90"/>
    </row>
    <row r="113" spans="1:7" ht="25.5">
      <c r="A113" s="1"/>
      <c r="B113" s="85">
        <v>4.3000000000000096</v>
      </c>
      <c r="C113" s="93" t="s">
        <v>112</v>
      </c>
      <c r="D113" s="94" t="s">
        <v>35</v>
      </c>
      <c r="E113" s="182">
        <v>2.98</v>
      </c>
      <c r="F113" s="89"/>
      <c r="G113" s="90"/>
    </row>
    <row r="114" spans="1:7">
      <c r="A114" s="1"/>
      <c r="B114" s="85">
        <v>4.3100000000000103</v>
      </c>
      <c r="C114" s="93" t="s">
        <v>113</v>
      </c>
      <c r="D114" s="94" t="s">
        <v>35</v>
      </c>
      <c r="E114" s="182">
        <v>166.87</v>
      </c>
      <c r="F114" s="89"/>
      <c r="G114" s="90"/>
    </row>
    <row r="115" spans="1:7" ht="25.5">
      <c r="A115" s="1"/>
      <c r="B115" s="85">
        <v>4.3200000000000101</v>
      </c>
      <c r="C115" s="93" t="s">
        <v>114</v>
      </c>
      <c r="D115" s="94" t="s">
        <v>35</v>
      </c>
      <c r="E115" s="182">
        <v>107.31</v>
      </c>
      <c r="F115" s="89"/>
      <c r="G115" s="90"/>
    </row>
    <row r="116" spans="1:7">
      <c r="A116" s="1"/>
      <c r="B116" s="70"/>
      <c r="C116" s="71"/>
      <c r="D116" s="72"/>
      <c r="E116" s="73"/>
      <c r="F116" s="74"/>
      <c r="G116" s="75"/>
    </row>
    <row r="117" spans="1:7" ht="15.75" thickBot="1">
      <c r="A117" s="1"/>
      <c r="B117" s="76"/>
      <c r="C117" s="77"/>
      <c r="D117" s="78"/>
      <c r="E117" s="79"/>
      <c r="F117" s="80"/>
      <c r="G117" s="81"/>
    </row>
    <row r="118" spans="1:7" ht="15.75" thickBot="1">
      <c r="A118" s="1"/>
      <c r="B118" s="49"/>
      <c r="C118" s="82"/>
      <c r="D118" s="83"/>
      <c r="E118" s="49"/>
      <c r="F118" s="50"/>
      <c r="G118" s="83"/>
    </row>
    <row r="119" spans="1:7">
      <c r="A119" s="1"/>
      <c r="B119" s="52">
        <v>5</v>
      </c>
      <c r="C119" s="53" t="s">
        <v>115</v>
      </c>
      <c r="D119" s="54"/>
      <c r="E119" s="55"/>
      <c r="F119" s="56" t="s">
        <v>33</v>
      </c>
      <c r="G119" s="57"/>
    </row>
    <row r="120" spans="1:7">
      <c r="A120" s="1"/>
      <c r="B120" s="58"/>
      <c r="C120" s="59"/>
      <c r="D120" s="60"/>
      <c r="E120" s="61"/>
      <c r="F120" s="62"/>
      <c r="G120" s="63"/>
    </row>
    <row r="121" spans="1:7" ht="25.5">
      <c r="A121" s="1"/>
      <c r="B121" s="64">
        <v>5.01</v>
      </c>
      <c r="C121" s="65" t="s">
        <v>236</v>
      </c>
      <c r="D121" s="84" t="s">
        <v>35</v>
      </c>
      <c r="E121" s="181">
        <v>361.15</v>
      </c>
      <c r="F121" s="67"/>
      <c r="G121" s="68"/>
    </row>
    <row r="122" spans="1:7">
      <c r="A122" s="1"/>
      <c r="B122" s="64">
        <v>5.0199999999999996</v>
      </c>
      <c r="C122" s="65" t="s">
        <v>237</v>
      </c>
      <c r="D122" s="84" t="s">
        <v>35</v>
      </c>
      <c r="E122" s="181">
        <v>272.23999999999995</v>
      </c>
      <c r="F122" s="67"/>
      <c r="G122" s="68"/>
    </row>
    <row r="123" spans="1:7" ht="25.5">
      <c r="A123" s="1"/>
      <c r="B123" s="64">
        <v>5.03</v>
      </c>
      <c r="C123" s="65" t="s">
        <v>238</v>
      </c>
      <c r="D123" s="84" t="s">
        <v>11</v>
      </c>
      <c r="E123" s="181">
        <v>241.10000000000002</v>
      </c>
      <c r="F123" s="67"/>
      <c r="G123" s="68"/>
    </row>
    <row r="124" spans="1:7" ht="25.5">
      <c r="A124" s="1"/>
      <c r="B124" s="64">
        <v>5.04</v>
      </c>
      <c r="C124" s="65" t="s">
        <v>239</v>
      </c>
      <c r="D124" s="84" t="s">
        <v>35</v>
      </c>
      <c r="E124" s="181">
        <v>185.59</v>
      </c>
      <c r="F124" s="67"/>
      <c r="G124" s="68"/>
    </row>
    <row r="125" spans="1:7" ht="25.5">
      <c r="A125" s="1"/>
      <c r="B125" s="64">
        <v>5.05</v>
      </c>
      <c r="C125" s="65" t="s">
        <v>240</v>
      </c>
      <c r="D125" s="84" t="s">
        <v>12</v>
      </c>
      <c r="E125" s="181">
        <v>1</v>
      </c>
      <c r="F125" s="67"/>
      <c r="G125" s="68"/>
    </row>
    <row r="126" spans="1:7" ht="25.5">
      <c r="A126" s="1"/>
      <c r="B126" s="64">
        <v>5.0599999999999996</v>
      </c>
      <c r="C126" s="65" t="s">
        <v>241</v>
      </c>
      <c r="D126" s="84" t="s">
        <v>12</v>
      </c>
      <c r="E126" s="181">
        <v>58</v>
      </c>
      <c r="F126" s="67"/>
      <c r="G126" s="68"/>
    </row>
    <row r="127" spans="1:7" ht="25.5">
      <c r="A127" s="1"/>
      <c r="B127" s="64">
        <v>5.07</v>
      </c>
      <c r="C127" s="65" t="s">
        <v>242</v>
      </c>
      <c r="D127" s="84" t="s">
        <v>11</v>
      </c>
      <c r="E127" s="181">
        <v>41.3</v>
      </c>
      <c r="F127" s="67"/>
      <c r="G127" s="68"/>
    </row>
    <row r="128" spans="1:7">
      <c r="A128" s="1"/>
      <c r="B128" s="85"/>
      <c r="C128" s="86"/>
      <c r="D128" s="87"/>
      <c r="E128" s="88"/>
      <c r="F128" s="89"/>
      <c r="G128" s="90"/>
    </row>
    <row r="129" spans="1:7" ht="15.75" thickBot="1">
      <c r="A129" s="1"/>
      <c r="B129" s="76"/>
      <c r="C129" s="77"/>
      <c r="D129" s="78"/>
      <c r="E129" s="79"/>
      <c r="F129" s="80"/>
      <c r="G129" s="81"/>
    </row>
    <row r="130" spans="1:7" ht="15.75" thickBot="1">
      <c r="A130" s="1"/>
      <c r="B130" s="49"/>
      <c r="C130" s="82"/>
      <c r="D130" s="83"/>
      <c r="E130" s="49"/>
      <c r="F130" s="50"/>
      <c r="G130" s="83"/>
    </row>
    <row r="131" spans="1:7">
      <c r="A131" s="1"/>
      <c r="B131" s="52">
        <v>6</v>
      </c>
      <c r="C131" s="53" t="s">
        <v>116</v>
      </c>
      <c r="D131" s="54"/>
      <c r="E131" s="55"/>
      <c r="F131" s="56" t="s">
        <v>33</v>
      </c>
      <c r="G131" s="57"/>
    </row>
    <row r="132" spans="1:7">
      <c r="A132" s="1"/>
      <c r="B132" s="58"/>
      <c r="C132" s="59"/>
      <c r="D132" s="60"/>
      <c r="E132" s="175"/>
      <c r="F132" s="62"/>
      <c r="G132" s="63"/>
    </row>
    <row r="133" spans="1:7">
      <c r="A133" s="1"/>
      <c r="B133" s="64">
        <v>6.01</v>
      </c>
      <c r="C133" s="65" t="s">
        <v>243</v>
      </c>
      <c r="D133" s="96" t="s">
        <v>11</v>
      </c>
      <c r="E133" s="181">
        <v>243.95</v>
      </c>
      <c r="F133" s="67"/>
      <c r="G133" s="68"/>
    </row>
    <row r="134" spans="1:7">
      <c r="A134" s="1"/>
      <c r="B134" s="64">
        <v>6.02</v>
      </c>
      <c r="C134" s="65" t="s">
        <v>244</v>
      </c>
      <c r="D134" s="96" t="s">
        <v>11</v>
      </c>
      <c r="E134" s="181">
        <v>122.755</v>
      </c>
      <c r="F134" s="67"/>
      <c r="G134" s="68"/>
    </row>
    <row r="135" spans="1:7">
      <c r="A135" s="1"/>
      <c r="B135" s="64">
        <v>6.03</v>
      </c>
      <c r="C135" s="65" t="s">
        <v>245</v>
      </c>
      <c r="D135" s="96" t="s">
        <v>11</v>
      </c>
      <c r="E135" s="181">
        <v>219.65</v>
      </c>
      <c r="F135" s="67"/>
      <c r="G135" s="68"/>
    </row>
    <row r="136" spans="1:7" ht="25.5">
      <c r="A136" s="1"/>
      <c r="B136" s="64">
        <v>6.04</v>
      </c>
      <c r="C136" s="65" t="s">
        <v>246</v>
      </c>
      <c r="D136" s="96" t="s">
        <v>11</v>
      </c>
      <c r="E136" s="181">
        <v>42.35</v>
      </c>
      <c r="F136" s="67"/>
      <c r="G136" s="68"/>
    </row>
    <row r="137" spans="1:7">
      <c r="A137" s="1"/>
      <c r="B137" s="64">
        <v>6.05</v>
      </c>
      <c r="C137" s="65" t="s">
        <v>247</v>
      </c>
      <c r="D137" s="96" t="s">
        <v>11</v>
      </c>
      <c r="E137" s="181">
        <v>276.46999999999997</v>
      </c>
      <c r="F137" s="67"/>
      <c r="G137" s="68"/>
    </row>
    <row r="138" spans="1:7">
      <c r="A138" s="1"/>
      <c r="B138" s="64"/>
      <c r="C138" s="65"/>
      <c r="D138" s="84"/>
      <c r="E138" s="181"/>
      <c r="F138" s="67"/>
      <c r="G138" s="68"/>
    </row>
    <row r="139" spans="1:7" ht="15.75" thickBot="1">
      <c r="A139" s="1"/>
      <c r="B139" s="76"/>
      <c r="C139" s="77"/>
      <c r="D139" s="78"/>
      <c r="E139" s="79"/>
      <c r="F139" s="80"/>
      <c r="G139" s="81"/>
    </row>
    <row r="140" spans="1:7" ht="15.75" thickBot="1">
      <c r="A140" s="1"/>
      <c r="B140" s="49"/>
      <c r="C140" s="82"/>
      <c r="D140" s="83"/>
      <c r="E140" s="49"/>
      <c r="F140" s="50"/>
      <c r="G140" s="83"/>
    </row>
    <row r="141" spans="1:7">
      <c r="A141" s="1"/>
      <c r="B141" s="52">
        <v>7</v>
      </c>
      <c r="C141" s="53" t="s">
        <v>117</v>
      </c>
      <c r="D141" s="54"/>
      <c r="E141" s="55"/>
      <c r="F141" s="56" t="s">
        <v>33</v>
      </c>
      <c r="G141" s="57"/>
    </row>
    <row r="142" spans="1:7">
      <c r="A142" s="1"/>
      <c r="B142" s="58"/>
      <c r="C142" s="59"/>
      <c r="D142" s="60"/>
      <c r="E142" s="175"/>
      <c r="F142" s="62"/>
      <c r="G142" s="63"/>
    </row>
    <row r="143" spans="1:7">
      <c r="A143" s="1"/>
      <c r="B143" s="64">
        <v>7.01</v>
      </c>
      <c r="C143" s="65" t="s">
        <v>248</v>
      </c>
      <c r="D143" s="97" t="s">
        <v>11</v>
      </c>
      <c r="E143" s="181">
        <v>832.03599999999994</v>
      </c>
      <c r="F143" s="67"/>
      <c r="G143" s="98"/>
    </row>
    <row r="144" spans="1:7">
      <c r="A144" s="1"/>
      <c r="B144" s="64">
        <v>7.02</v>
      </c>
      <c r="C144" s="65" t="s">
        <v>249</v>
      </c>
      <c r="D144" s="97" t="s">
        <v>11</v>
      </c>
      <c r="E144" s="181">
        <v>458.46500000000003</v>
      </c>
      <c r="F144" s="67"/>
      <c r="G144" s="98"/>
    </row>
    <row r="145" spans="1:7">
      <c r="A145" s="1"/>
      <c r="B145" s="64">
        <v>7.03</v>
      </c>
      <c r="C145" s="65" t="s">
        <v>250</v>
      </c>
      <c r="D145" s="97" t="s">
        <v>11</v>
      </c>
      <c r="E145" s="181">
        <v>240</v>
      </c>
      <c r="F145" s="67"/>
      <c r="G145" s="98"/>
    </row>
    <row r="146" spans="1:7" ht="25.5">
      <c r="A146" s="1"/>
      <c r="B146" s="64">
        <v>7.04</v>
      </c>
      <c r="C146" s="65" t="s">
        <v>251</v>
      </c>
      <c r="D146" s="97" t="s">
        <v>12</v>
      </c>
      <c r="E146" s="181">
        <v>4</v>
      </c>
      <c r="F146" s="67"/>
      <c r="G146" s="98"/>
    </row>
    <row r="147" spans="1:7">
      <c r="A147" s="1"/>
      <c r="B147" s="64"/>
      <c r="C147" s="65"/>
      <c r="D147" s="84"/>
      <c r="E147" s="181"/>
      <c r="F147" s="67"/>
      <c r="G147" s="68"/>
    </row>
    <row r="148" spans="1:7" ht="15.75" thickBot="1">
      <c r="A148" s="1"/>
      <c r="B148" s="76"/>
      <c r="C148" s="77"/>
      <c r="D148" s="78"/>
      <c r="E148" s="79"/>
      <c r="F148" s="80"/>
      <c r="G148" s="81"/>
    </row>
    <row r="149" spans="1:7" ht="15.75" thickBot="1">
      <c r="A149" s="1"/>
      <c r="B149" s="49"/>
      <c r="C149" s="82"/>
      <c r="D149" s="83"/>
      <c r="E149" s="49"/>
      <c r="F149" s="50"/>
      <c r="G149" s="83"/>
    </row>
    <row r="150" spans="1:7">
      <c r="A150" s="1"/>
      <c r="B150" s="52">
        <v>8</v>
      </c>
      <c r="C150" s="53" t="s">
        <v>118</v>
      </c>
      <c r="D150" s="54"/>
      <c r="E150" s="55"/>
      <c r="F150" s="56" t="s">
        <v>33</v>
      </c>
      <c r="G150" s="57"/>
    </row>
    <row r="151" spans="1:7">
      <c r="A151" s="1"/>
      <c r="B151" s="58"/>
      <c r="C151" s="59"/>
      <c r="D151" s="60"/>
      <c r="E151" s="175"/>
      <c r="F151" s="62"/>
      <c r="G151" s="63"/>
    </row>
    <row r="152" spans="1:7">
      <c r="A152" s="1"/>
      <c r="B152" s="64">
        <v>8.01</v>
      </c>
      <c r="C152" s="65" t="s">
        <v>119</v>
      </c>
      <c r="D152" s="84" t="s">
        <v>35</v>
      </c>
      <c r="E152" s="181">
        <v>306.29000000000002</v>
      </c>
      <c r="F152" s="67"/>
      <c r="G152" s="68"/>
    </row>
    <row r="153" spans="1:7">
      <c r="A153" s="1"/>
      <c r="B153" s="64">
        <v>8.02</v>
      </c>
      <c r="C153" s="65" t="s">
        <v>120</v>
      </c>
      <c r="D153" s="84" t="s">
        <v>35</v>
      </c>
      <c r="E153" s="181">
        <v>967.56</v>
      </c>
      <c r="F153" s="67"/>
      <c r="G153" s="68"/>
    </row>
    <row r="154" spans="1:7">
      <c r="A154" s="1"/>
      <c r="B154" s="64">
        <v>8.0299999999999994</v>
      </c>
      <c r="C154" s="65" t="s">
        <v>121</v>
      </c>
      <c r="D154" s="84" t="s">
        <v>35</v>
      </c>
      <c r="E154" s="181">
        <v>525.93000000000006</v>
      </c>
      <c r="F154" s="67"/>
      <c r="G154" s="68"/>
    </row>
    <row r="155" spans="1:7">
      <c r="A155" s="1"/>
      <c r="B155" s="85"/>
      <c r="C155" s="86"/>
      <c r="D155" s="87"/>
      <c r="E155" s="182"/>
      <c r="F155" s="89"/>
      <c r="G155" s="90"/>
    </row>
    <row r="156" spans="1:7" ht="15.75" thickBot="1">
      <c r="A156" s="1"/>
      <c r="B156" s="76"/>
      <c r="C156" s="77"/>
      <c r="D156" s="78"/>
      <c r="E156" s="79"/>
      <c r="F156" s="80"/>
      <c r="G156" s="81"/>
    </row>
    <row r="157" spans="1:7" ht="15.75" thickBot="1">
      <c r="A157" s="1"/>
      <c r="B157" s="49"/>
      <c r="C157" s="82"/>
      <c r="D157" s="83"/>
      <c r="E157" s="49"/>
      <c r="F157" s="50"/>
      <c r="G157" s="83"/>
    </row>
    <row r="158" spans="1:7">
      <c r="A158" s="1"/>
      <c r="B158" s="52">
        <v>9</v>
      </c>
      <c r="C158" s="53" t="s">
        <v>122</v>
      </c>
      <c r="D158" s="54"/>
      <c r="E158" s="55"/>
      <c r="F158" s="56" t="s">
        <v>33</v>
      </c>
      <c r="G158" s="57"/>
    </row>
    <row r="159" spans="1:7">
      <c r="A159" s="1"/>
      <c r="B159" s="58"/>
      <c r="C159" s="59"/>
      <c r="D159" s="60"/>
      <c r="E159" s="61"/>
      <c r="F159" s="62"/>
      <c r="G159" s="63"/>
    </row>
    <row r="160" spans="1:7">
      <c r="A160" s="1"/>
      <c r="B160" s="64">
        <v>9.01</v>
      </c>
      <c r="C160" s="65" t="s">
        <v>252</v>
      </c>
      <c r="D160" s="96" t="s">
        <v>35</v>
      </c>
      <c r="E160" s="181">
        <v>58.65</v>
      </c>
      <c r="F160" s="67"/>
      <c r="G160" s="68"/>
    </row>
    <row r="161" spans="1:7">
      <c r="A161" s="1"/>
      <c r="B161" s="64">
        <v>9.02</v>
      </c>
      <c r="C161" s="65" t="s">
        <v>253</v>
      </c>
      <c r="D161" s="96" t="s">
        <v>35</v>
      </c>
      <c r="E161" s="181">
        <v>114.69600000000003</v>
      </c>
      <c r="F161" s="67"/>
      <c r="G161" s="68"/>
    </row>
    <row r="162" spans="1:7">
      <c r="A162" s="1"/>
      <c r="B162" s="64">
        <v>9.0299999999999994</v>
      </c>
      <c r="C162" s="65" t="s">
        <v>254</v>
      </c>
      <c r="D162" s="96" t="s">
        <v>35</v>
      </c>
      <c r="E162" s="181">
        <v>171.2</v>
      </c>
      <c r="F162" s="67"/>
      <c r="G162" s="68"/>
    </row>
    <row r="163" spans="1:7">
      <c r="A163" s="1"/>
      <c r="B163" s="64">
        <v>9.0399999999999991</v>
      </c>
      <c r="C163" s="65" t="s">
        <v>252</v>
      </c>
      <c r="D163" s="96" t="s">
        <v>35</v>
      </c>
      <c r="E163" s="181">
        <v>9.64</v>
      </c>
      <c r="F163" s="67"/>
      <c r="G163" s="68"/>
    </row>
    <row r="164" spans="1:7" ht="25.5">
      <c r="A164" s="1"/>
      <c r="B164" s="64">
        <v>9.0500000000000007</v>
      </c>
      <c r="C164" s="86" t="s">
        <v>123</v>
      </c>
      <c r="D164" s="87" t="s">
        <v>35</v>
      </c>
      <c r="E164" s="182">
        <v>308.89999999999998</v>
      </c>
      <c r="F164" s="89"/>
      <c r="G164" s="68"/>
    </row>
    <row r="165" spans="1:7">
      <c r="A165" s="1"/>
      <c r="B165" s="99"/>
      <c r="C165" s="100"/>
      <c r="D165" s="101"/>
      <c r="E165" s="183"/>
      <c r="F165" s="102"/>
      <c r="G165" s="103"/>
    </row>
    <row r="166" spans="1:7" ht="15.75" thickBot="1">
      <c r="A166" s="1"/>
      <c r="B166" s="76"/>
      <c r="C166" s="77"/>
      <c r="D166" s="78"/>
      <c r="E166" s="79"/>
      <c r="F166" s="80"/>
      <c r="G166" s="81"/>
    </row>
    <row r="167" spans="1:7" ht="15.75" thickBot="1">
      <c r="A167" s="1"/>
      <c r="B167" s="49"/>
      <c r="C167" s="82"/>
      <c r="D167" s="83"/>
      <c r="E167" s="49"/>
      <c r="F167" s="50"/>
      <c r="G167" s="83"/>
    </row>
    <row r="168" spans="1:7">
      <c r="A168" s="1"/>
      <c r="B168" s="52">
        <v>10</v>
      </c>
      <c r="C168" s="53" t="s">
        <v>124</v>
      </c>
      <c r="D168" s="54"/>
      <c r="E168" s="55"/>
      <c r="F168" s="56" t="s">
        <v>33</v>
      </c>
      <c r="G168" s="57"/>
    </row>
    <row r="169" spans="1:7">
      <c r="A169" s="1"/>
      <c r="B169" s="58"/>
      <c r="C169" s="59"/>
      <c r="D169" s="60"/>
      <c r="E169" s="175"/>
      <c r="F169" s="62"/>
      <c r="G169" s="63"/>
    </row>
    <row r="170" spans="1:7" ht="25.5">
      <c r="A170" s="1"/>
      <c r="B170" s="64">
        <v>10.01</v>
      </c>
      <c r="C170" s="65" t="s">
        <v>125</v>
      </c>
      <c r="D170" s="96" t="s">
        <v>12</v>
      </c>
      <c r="E170" s="181">
        <v>3</v>
      </c>
      <c r="F170" s="67"/>
      <c r="G170" s="98"/>
    </row>
    <row r="171" spans="1:7" ht="25.5">
      <c r="A171" s="1"/>
      <c r="B171" s="64">
        <v>10.02</v>
      </c>
      <c r="C171" s="65" t="s">
        <v>126</v>
      </c>
      <c r="D171" s="96" t="s">
        <v>222</v>
      </c>
      <c r="E171" s="181">
        <v>3</v>
      </c>
      <c r="F171" s="67"/>
      <c r="G171" s="98"/>
    </row>
    <row r="172" spans="1:7" ht="38.25">
      <c r="A172" s="1"/>
      <c r="B172" s="64">
        <v>10.029999999999999</v>
      </c>
      <c r="C172" s="65" t="s">
        <v>127</v>
      </c>
      <c r="D172" s="96" t="s">
        <v>12</v>
      </c>
      <c r="E172" s="181">
        <v>9</v>
      </c>
      <c r="F172" s="67"/>
      <c r="G172" s="98"/>
    </row>
    <row r="173" spans="1:7">
      <c r="A173" s="1"/>
      <c r="B173" s="64">
        <v>10.039999999999999</v>
      </c>
      <c r="C173" s="65" t="s">
        <v>128</v>
      </c>
      <c r="D173" s="96" t="s">
        <v>12</v>
      </c>
      <c r="E173" s="181">
        <v>3</v>
      </c>
      <c r="F173" s="67"/>
      <c r="G173" s="98"/>
    </row>
    <row r="174" spans="1:7">
      <c r="A174" s="1"/>
      <c r="B174" s="85"/>
      <c r="C174" s="86"/>
      <c r="D174" s="87"/>
      <c r="E174" s="182"/>
      <c r="F174" s="89"/>
      <c r="G174" s="90"/>
    </row>
    <row r="175" spans="1:7" ht="15.75" thickBot="1">
      <c r="A175" s="1"/>
      <c r="B175" s="76"/>
      <c r="C175" s="77"/>
      <c r="D175" s="78"/>
      <c r="E175" s="79"/>
      <c r="F175" s="80"/>
      <c r="G175" s="81"/>
    </row>
    <row r="176" spans="1:7" ht="15.75" thickBot="1">
      <c r="A176" s="1"/>
      <c r="B176" s="49"/>
      <c r="C176" s="82"/>
      <c r="D176" s="83"/>
      <c r="E176" s="49"/>
      <c r="F176" s="50"/>
      <c r="G176" s="83"/>
    </row>
    <row r="177" spans="1:7">
      <c r="A177" s="1"/>
      <c r="B177" s="52">
        <v>11</v>
      </c>
      <c r="C177" s="53" t="s">
        <v>129</v>
      </c>
      <c r="D177" s="54"/>
      <c r="E177" s="55"/>
      <c r="F177" s="56" t="s">
        <v>33</v>
      </c>
      <c r="G177" s="57"/>
    </row>
    <row r="178" spans="1:7">
      <c r="A178" s="1"/>
      <c r="B178" s="58"/>
      <c r="C178" s="59"/>
      <c r="D178" s="60"/>
      <c r="E178" s="175"/>
      <c r="F178" s="62"/>
      <c r="G178" s="63"/>
    </row>
    <row r="179" spans="1:7">
      <c r="A179" s="1"/>
      <c r="B179" s="64">
        <v>11.01</v>
      </c>
      <c r="C179" s="65" t="s">
        <v>255</v>
      </c>
      <c r="D179" s="96" t="s">
        <v>35</v>
      </c>
      <c r="E179" s="181">
        <v>77.31</v>
      </c>
      <c r="F179" s="67"/>
      <c r="G179" s="68"/>
    </row>
    <row r="180" spans="1:7">
      <c r="A180" s="1"/>
      <c r="B180" s="64">
        <v>11.02</v>
      </c>
      <c r="C180" s="65" t="s">
        <v>256</v>
      </c>
      <c r="D180" s="96" t="s">
        <v>35</v>
      </c>
      <c r="E180" s="181">
        <v>68.739999999999995</v>
      </c>
      <c r="F180" s="67"/>
      <c r="G180" s="68"/>
    </row>
    <row r="181" spans="1:7">
      <c r="A181" s="1"/>
      <c r="B181" s="64">
        <v>11.03</v>
      </c>
      <c r="C181" s="65" t="s">
        <v>257</v>
      </c>
      <c r="D181" s="96" t="s">
        <v>35</v>
      </c>
      <c r="E181" s="181">
        <v>22.16</v>
      </c>
      <c r="F181" s="67"/>
      <c r="G181" s="68"/>
    </row>
    <row r="182" spans="1:7" ht="25.5">
      <c r="A182" s="1"/>
      <c r="B182" s="64">
        <v>11.04</v>
      </c>
      <c r="C182" s="65" t="s">
        <v>258</v>
      </c>
      <c r="D182" s="97" t="s">
        <v>35</v>
      </c>
      <c r="E182" s="181">
        <v>24.4</v>
      </c>
      <c r="F182" s="67"/>
      <c r="G182" s="68"/>
    </row>
    <row r="183" spans="1:7" ht="25.5">
      <c r="A183" s="1"/>
      <c r="B183" s="64">
        <v>11.05</v>
      </c>
      <c r="C183" s="65" t="s">
        <v>130</v>
      </c>
      <c r="D183" s="97" t="s">
        <v>35</v>
      </c>
      <c r="E183" s="181">
        <v>518.06999999999994</v>
      </c>
      <c r="F183" s="67"/>
      <c r="G183" s="68"/>
    </row>
    <row r="184" spans="1:7" ht="25.5">
      <c r="A184" s="1"/>
      <c r="B184" s="64">
        <v>11.06</v>
      </c>
      <c r="C184" s="65" t="s">
        <v>131</v>
      </c>
      <c r="D184" s="97" t="s">
        <v>35</v>
      </c>
      <c r="E184" s="181">
        <v>8</v>
      </c>
      <c r="F184" s="67"/>
      <c r="G184" s="68"/>
    </row>
    <row r="185" spans="1:7">
      <c r="A185" s="1"/>
      <c r="B185" s="99"/>
      <c r="C185" s="100"/>
      <c r="D185" s="101"/>
      <c r="E185" s="183"/>
      <c r="F185" s="102"/>
      <c r="G185" s="103"/>
    </row>
    <row r="186" spans="1:7" ht="15.75" thickBot="1">
      <c r="A186" s="1"/>
      <c r="B186" s="76"/>
      <c r="C186" s="77"/>
      <c r="D186" s="78"/>
      <c r="E186" s="79"/>
      <c r="F186" s="80"/>
      <c r="G186" s="81"/>
    </row>
    <row r="187" spans="1:7" ht="15.75" thickBot="1">
      <c r="A187" s="1"/>
      <c r="B187" s="49"/>
      <c r="C187" s="82"/>
      <c r="D187" s="83"/>
      <c r="E187" s="49"/>
      <c r="F187" s="50"/>
      <c r="G187" s="83"/>
    </row>
    <row r="188" spans="1:7">
      <c r="A188" s="1"/>
      <c r="B188" s="52">
        <v>12</v>
      </c>
      <c r="C188" s="53" t="s">
        <v>132</v>
      </c>
      <c r="D188" s="54"/>
      <c r="E188" s="55"/>
      <c r="F188" s="56" t="s">
        <v>33</v>
      </c>
      <c r="G188" s="57"/>
    </row>
    <row r="189" spans="1:7">
      <c r="A189" s="1"/>
      <c r="B189" s="58"/>
      <c r="C189" s="59"/>
      <c r="D189" s="60"/>
      <c r="E189" s="175"/>
      <c r="F189" s="62"/>
      <c r="G189" s="63"/>
    </row>
    <row r="190" spans="1:7" ht="25.5">
      <c r="A190" s="1"/>
      <c r="B190" s="64">
        <v>12.01</v>
      </c>
      <c r="C190" s="65" t="s">
        <v>259</v>
      </c>
      <c r="D190" s="97" t="s">
        <v>11</v>
      </c>
      <c r="E190" s="181">
        <v>38.973000000000006</v>
      </c>
      <c r="F190" s="67"/>
      <c r="G190" s="68"/>
    </row>
    <row r="191" spans="1:7" ht="25.5">
      <c r="A191" s="1"/>
      <c r="B191" s="64">
        <v>12.02</v>
      </c>
      <c r="C191" s="65" t="s">
        <v>260</v>
      </c>
      <c r="D191" s="97" t="s">
        <v>11</v>
      </c>
      <c r="E191" s="181">
        <v>74.800000000000011</v>
      </c>
      <c r="F191" s="67"/>
      <c r="G191" s="68"/>
    </row>
    <row r="192" spans="1:7">
      <c r="A192" s="1"/>
      <c r="B192" s="64">
        <v>12.03</v>
      </c>
      <c r="C192" s="65" t="s">
        <v>261</v>
      </c>
      <c r="D192" s="97" t="s">
        <v>11</v>
      </c>
      <c r="E192" s="181">
        <v>1.43</v>
      </c>
      <c r="F192" s="67"/>
      <c r="G192" s="68"/>
    </row>
    <row r="193" spans="1:7">
      <c r="A193" s="1"/>
      <c r="B193" s="64">
        <v>12.04</v>
      </c>
      <c r="C193" s="65" t="s">
        <v>262</v>
      </c>
      <c r="D193" s="97" t="s">
        <v>11</v>
      </c>
      <c r="E193" s="181">
        <v>53.24</v>
      </c>
      <c r="F193" s="67"/>
      <c r="G193" s="68"/>
    </row>
    <row r="194" spans="1:7">
      <c r="A194" s="1"/>
      <c r="B194" s="64">
        <v>12.05</v>
      </c>
      <c r="C194" s="65" t="s">
        <v>263</v>
      </c>
      <c r="D194" s="97" t="s">
        <v>12</v>
      </c>
      <c r="E194" s="181">
        <v>1</v>
      </c>
      <c r="F194" s="67"/>
      <c r="G194" s="68"/>
    </row>
    <row r="195" spans="1:7" ht="25.5">
      <c r="A195" s="1"/>
      <c r="B195" s="64">
        <v>12.06</v>
      </c>
      <c r="C195" s="65" t="s">
        <v>133</v>
      </c>
      <c r="D195" s="97" t="s">
        <v>12</v>
      </c>
      <c r="E195" s="181">
        <v>1</v>
      </c>
      <c r="F195" s="67"/>
      <c r="G195" s="104"/>
    </row>
    <row r="196" spans="1:7" ht="25.5">
      <c r="A196" s="1"/>
      <c r="B196" s="64">
        <v>12.07</v>
      </c>
      <c r="C196" s="65" t="s">
        <v>134</v>
      </c>
      <c r="D196" s="97" t="s">
        <v>12</v>
      </c>
      <c r="E196" s="181">
        <v>10</v>
      </c>
      <c r="F196" s="67"/>
      <c r="G196" s="68"/>
    </row>
    <row r="197" spans="1:7">
      <c r="A197" s="1"/>
      <c r="B197" s="64"/>
      <c r="C197" s="65"/>
      <c r="D197" s="97"/>
      <c r="E197" s="181"/>
      <c r="F197" s="67"/>
      <c r="G197" s="68"/>
    </row>
    <row r="198" spans="1:7" ht="15.75" thickBot="1">
      <c r="A198" s="1"/>
      <c r="B198" s="76"/>
      <c r="C198" s="77"/>
      <c r="D198" s="78"/>
      <c r="E198" s="79"/>
      <c r="F198" s="80"/>
      <c r="G198" s="81"/>
    </row>
    <row r="199" spans="1:7" ht="15.75" thickBot="1">
      <c r="A199" s="1"/>
      <c r="B199" s="49"/>
      <c r="C199" s="82"/>
      <c r="D199" s="83"/>
      <c r="E199" s="49"/>
      <c r="F199" s="50"/>
      <c r="G199" s="83"/>
    </row>
    <row r="200" spans="1:7">
      <c r="A200" s="1"/>
      <c r="B200" s="52">
        <v>13</v>
      </c>
      <c r="C200" s="53" t="s">
        <v>135</v>
      </c>
      <c r="D200" s="54"/>
      <c r="E200" s="55"/>
      <c r="F200" s="56" t="s">
        <v>33</v>
      </c>
      <c r="G200" s="57"/>
    </row>
    <row r="201" spans="1:7">
      <c r="A201" s="1"/>
      <c r="B201" s="58"/>
      <c r="C201" s="59"/>
      <c r="D201" s="60"/>
      <c r="E201" s="61"/>
      <c r="F201" s="62"/>
      <c r="G201" s="63"/>
    </row>
    <row r="202" spans="1:7">
      <c r="A202" s="1"/>
      <c r="B202" s="64">
        <v>13.01</v>
      </c>
      <c r="C202" s="65" t="s">
        <v>264</v>
      </c>
      <c r="D202" s="84" t="s">
        <v>11</v>
      </c>
      <c r="E202" s="181">
        <v>20.399999999999999</v>
      </c>
      <c r="F202" s="67"/>
      <c r="G202" s="68"/>
    </row>
    <row r="203" spans="1:7">
      <c r="A203" s="1"/>
      <c r="B203" s="64">
        <v>13.02</v>
      </c>
      <c r="C203" s="65" t="s">
        <v>265</v>
      </c>
      <c r="D203" s="84" t="s">
        <v>11</v>
      </c>
      <c r="E203" s="181">
        <v>21.08</v>
      </c>
      <c r="F203" s="67"/>
      <c r="G203" s="68"/>
    </row>
    <row r="204" spans="1:7">
      <c r="A204" s="1"/>
      <c r="B204" s="64">
        <v>13.03</v>
      </c>
      <c r="C204" s="65" t="s">
        <v>266</v>
      </c>
      <c r="D204" s="84" t="s">
        <v>11</v>
      </c>
      <c r="E204" s="181">
        <v>65.52</v>
      </c>
      <c r="F204" s="67"/>
      <c r="G204" s="68"/>
    </row>
    <row r="205" spans="1:7">
      <c r="A205" s="1"/>
      <c r="B205" s="64">
        <v>13.04</v>
      </c>
      <c r="C205" s="65" t="s">
        <v>267</v>
      </c>
      <c r="D205" s="84" t="s">
        <v>11</v>
      </c>
      <c r="E205" s="181">
        <v>1.05</v>
      </c>
      <c r="F205" s="67"/>
      <c r="G205" s="68"/>
    </row>
    <row r="206" spans="1:7">
      <c r="A206" s="1"/>
      <c r="B206" s="64">
        <v>13.05</v>
      </c>
      <c r="C206" s="65" t="s">
        <v>268</v>
      </c>
      <c r="D206" s="84" t="s">
        <v>11</v>
      </c>
      <c r="E206" s="181">
        <v>269.76</v>
      </c>
      <c r="F206" s="67"/>
      <c r="G206" s="68"/>
    </row>
    <row r="207" spans="1:7">
      <c r="A207" s="1"/>
      <c r="B207" s="64">
        <v>13.06</v>
      </c>
      <c r="C207" s="65" t="s">
        <v>269</v>
      </c>
      <c r="D207" s="84" t="s">
        <v>11</v>
      </c>
      <c r="E207" s="181">
        <v>32.43</v>
      </c>
      <c r="F207" s="67"/>
      <c r="G207" s="68"/>
    </row>
    <row r="208" spans="1:7">
      <c r="A208" s="1"/>
      <c r="B208" s="64">
        <v>13.07</v>
      </c>
      <c r="C208" s="65" t="s">
        <v>270</v>
      </c>
      <c r="D208" s="84" t="s">
        <v>11</v>
      </c>
      <c r="E208" s="181">
        <v>59.01</v>
      </c>
      <c r="F208" s="67"/>
      <c r="G208" s="68"/>
    </row>
    <row r="209" spans="1:7">
      <c r="A209" s="1"/>
      <c r="B209" s="64">
        <v>13.08</v>
      </c>
      <c r="C209" s="65" t="s">
        <v>271</v>
      </c>
      <c r="D209" s="84" t="s">
        <v>11</v>
      </c>
      <c r="E209" s="181">
        <v>667.24</v>
      </c>
      <c r="F209" s="67"/>
      <c r="G209" s="68"/>
    </row>
    <row r="210" spans="1:7">
      <c r="A210" s="1"/>
      <c r="B210" s="64">
        <v>13.09</v>
      </c>
      <c r="C210" s="65" t="s">
        <v>272</v>
      </c>
      <c r="D210" s="84" t="s">
        <v>11</v>
      </c>
      <c r="E210" s="181">
        <v>30.29</v>
      </c>
      <c r="F210" s="67"/>
      <c r="G210" s="68"/>
    </row>
    <row r="211" spans="1:7">
      <c r="A211" s="1"/>
      <c r="B211" s="64">
        <v>13.1</v>
      </c>
      <c r="C211" s="65" t="s">
        <v>247</v>
      </c>
      <c r="D211" s="84" t="s">
        <v>11</v>
      </c>
      <c r="E211" s="181">
        <v>74.91</v>
      </c>
      <c r="F211" s="67"/>
      <c r="G211" s="68"/>
    </row>
    <row r="212" spans="1:7">
      <c r="A212" s="1"/>
      <c r="B212" s="64">
        <v>13.11</v>
      </c>
      <c r="C212" s="65" t="s">
        <v>273</v>
      </c>
      <c r="D212" s="84" t="s">
        <v>11</v>
      </c>
      <c r="E212" s="181">
        <v>111.6</v>
      </c>
      <c r="F212" s="67"/>
      <c r="G212" s="68"/>
    </row>
    <row r="213" spans="1:7">
      <c r="A213" s="1"/>
      <c r="B213" s="64">
        <v>13.12</v>
      </c>
      <c r="C213" s="65" t="s">
        <v>274</v>
      </c>
      <c r="D213" s="84" t="s">
        <v>11</v>
      </c>
      <c r="E213" s="181">
        <v>7.18</v>
      </c>
      <c r="F213" s="67"/>
      <c r="G213" s="68"/>
    </row>
    <row r="214" spans="1:7">
      <c r="A214" s="1"/>
      <c r="B214" s="85"/>
      <c r="C214" s="86"/>
      <c r="D214" s="87"/>
      <c r="E214" s="182"/>
      <c r="F214" s="89"/>
      <c r="G214" s="90"/>
    </row>
    <row r="215" spans="1:7" ht="15.75" thickBot="1">
      <c r="A215" s="1"/>
      <c r="B215" s="76"/>
      <c r="C215" s="77"/>
      <c r="D215" s="78"/>
      <c r="E215" s="79"/>
      <c r="F215" s="80"/>
      <c r="G215" s="81"/>
    </row>
    <row r="216" spans="1:7" ht="15.75" thickBot="1">
      <c r="A216" s="1"/>
      <c r="B216" s="49"/>
      <c r="C216" s="82"/>
      <c r="D216" s="83"/>
      <c r="E216" s="49"/>
      <c r="F216" s="50"/>
      <c r="G216" s="83"/>
    </row>
    <row r="217" spans="1:7">
      <c r="A217" s="1"/>
      <c r="B217" s="52">
        <v>14</v>
      </c>
      <c r="C217" s="53" t="s">
        <v>136</v>
      </c>
      <c r="D217" s="54"/>
      <c r="E217" s="55"/>
      <c r="F217" s="56" t="s">
        <v>33</v>
      </c>
      <c r="G217" s="57"/>
    </row>
    <row r="218" spans="1:7">
      <c r="A218" s="1"/>
      <c r="B218" s="58"/>
      <c r="C218" s="59"/>
      <c r="D218" s="60"/>
      <c r="E218" s="175"/>
      <c r="F218" s="62"/>
      <c r="G218" s="63"/>
    </row>
    <row r="219" spans="1:7">
      <c r="A219" s="1"/>
      <c r="B219" s="64">
        <v>14.01</v>
      </c>
      <c r="C219" s="65" t="s">
        <v>275</v>
      </c>
      <c r="D219" s="84" t="s">
        <v>11</v>
      </c>
      <c r="E219" s="181">
        <v>3.73</v>
      </c>
      <c r="F219" s="67"/>
      <c r="G219" s="68"/>
    </row>
    <row r="220" spans="1:7">
      <c r="A220" s="1"/>
      <c r="B220" s="64">
        <v>14.02</v>
      </c>
      <c r="C220" s="65" t="s">
        <v>248</v>
      </c>
      <c r="D220" s="84" t="s">
        <v>11</v>
      </c>
      <c r="E220" s="181">
        <v>166.09</v>
      </c>
      <c r="F220" s="67"/>
      <c r="G220" s="68"/>
    </row>
    <row r="221" spans="1:7">
      <c r="A221" s="1"/>
      <c r="B221" s="64">
        <v>14.03</v>
      </c>
      <c r="C221" s="65" t="s">
        <v>276</v>
      </c>
      <c r="D221" s="84" t="s">
        <v>11</v>
      </c>
      <c r="E221" s="181">
        <v>1.32</v>
      </c>
      <c r="F221" s="67"/>
      <c r="G221" s="68"/>
    </row>
    <row r="222" spans="1:7">
      <c r="A222" s="1"/>
      <c r="B222" s="64">
        <v>14.04</v>
      </c>
      <c r="C222" s="65" t="s">
        <v>249</v>
      </c>
      <c r="D222" s="84" t="s">
        <v>11</v>
      </c>
      <c r="E222" s="181">
        <v>494.81</v>
      </c>
      <c r="F222" s="67"/>
      <c r="G222" s="68"/>
    </row>
    <row r="223" spans="1:7">
      <c r="A223" s="1"/>
      <c r="B223" s="64">
        <v>14.05</v>
      </c>
      <c r="C223" s="65" t="s">
        <v>277</v>
      </c>
      <c r="D223" s="84" t="s">
        <v>11</v>
      </c>
      <c r="E223" s="181">
        <v>171.18</v>
      </c>
      <c r="F223" s="67"/>
      <c r="G223" s="68"/>
    </row>
    <row r="224" spans="1:7">
      <c r="A224" s="1"/>
      <c r="B224" s="85"/>
      <c r="C224" s="86"/>
      <c r="D224" s="87"/>
      <c r="E224" s="182"/>
      <c r="F224" s="89"/>
      <c r="G224" s="90"/>
    </row>
    <row r="225" spans="1:7" ht="15.75" thickBot="1">
      <c r="A225" s="1"/>
      <c r="B225" s="76"/>
      <c r="C225" s="77"/>
      <c r="D225" s="78"/>
      <c r="E225" s="79"/>
      <c r="F225" s="80"/>
      <c r="G225" s="81"/>
    </row>
    <row r="226" spans="1:7" ht="15.75" thickBot="1">
      <c r="A226" s="1"/>
      <c r="B226" s="49"/>
      <c r="C226" s="82"/>
      <c r="D226" s="83"/>
      <c r="E226" s="49"/>
      <c r="F226" s="50"/>
      <c r="G226" s="83"/>
    </row>
    <row r="227" spans="1:7">
      <c r="A227" s="1"/>
      <c r="B227" s="52">
        <v>15</v>
      </c>
      <c r="C227" s="53" t="s">
        <v>137</v>
      </c>
      <c r="D227" s="54"/>
      <c r="E227" s="55"/>
      <c r="F227" s="56" t="s">
        <v>33</v>
      </c>
      <c r="G227" s="57"/>
    </row>
    <row r="228" spans="1:7">
      <c r="A228" s="1"/>
      <c r="B228" s="58"/>
      <c r="C228" s="59"/>
      <c r="D228" s="60"/>
      <c r="E228" s="175"/>
      <c r="F228" s="62"/>
      <c r="G228" s="63"/>
    </row>
    <row r="229" spans="1:7" ht="25.5">
      <c r="A229" s="1"/>
      <c r="B229" s="64">
        <v>15.01</v>
      </c>
      <c r="C229" s="65" t="s">
        <v>138</v>
      </c>
      <c r="D229" s="105" t="s">
        <v>12</v>
      </c>
      <c r="E229" s="181">
        <v>1</v>
      </c>
      <c r="F229" s="67"/>
      <c r="G229" s="68"/>
    </row>
    <row r="230" spans="1:7">
      <c r="A230" s="1"/>
      <c r="B230" s="64">
        <v>15.02</v>
      </c>
      <c r="C230" s="65" t="s">
        <v>139</v>
      </c>
      <c r="D230" s="105" t="s">
        <v>12</v>
      </c>
      <c r="E230" s="181">
        <v>1</v>
      </c>
      <c r="F230" s="67"/>
      <c r="G230" s="68"/>
    </row>
    <row r="231" spans="1:7" ht="25.5">
      <c r="A231" s="1"/>
      <c r="B231" s="64">
        <v>15.03</v>
      </c>
      <c r="C231" s="65" t="s">
        <v>140</v>
      </c>
      <c r="D231" s="105" t="s">
        <v>12</v>
      </c>
      <c r="E231" s="181">
        <v>1</v>
      </c>
      <c r="F231" s="67"/>
      <c r="G231" s="68"/>
    </row>
    <row r="232" spans="1:7" ht="25.5">
      <c r="A232" s="1"/>
      <c r="B232" s="64">
        <v>15.04</v>
      </c>
      <c r="C232" s="65" t="s">
        <v>141</v>
      </c>
      <c r="D232" s="105" t="s">
        <v>12</v>
      </c>
      <c r="E232" s="181">
        <v>10</v>
      </c>
      <c r="F232" s="67"/>
      <c r="G232" s="68"/>
    </row>
    <row r="233" spans="1:7">
      <c r="A233" s="1"/>
      <c r="B233" s="64">
        <v>15.05</v>
      </c>
      <c r="C233" s="65" t="s">
        <v>142</v>
      </c>
      <c r="D233" s="105" t="s">
        <v>12</v>
      </c>
      <c r="E233" s="181">
        <v>20</v>
      </c>
      <c r="F233" s="67"/>
      <c r="G233" s="68"/>
    </row>
    <row r="234" spans="1:7">
      <c r="A234" s="1"/>
      <c r="B234" s="64">
        <v>15.06</v>
      </c>
      <c r="C234" s="65" t="s">
        <v>143</v>
      </c>
      <c r="D234" s="105" t="s">
        <v>12</v>
      </c>
      <c r="E234" s="181">
        <v>48</v>
      </c>
      <c r="F234" s="67"/>
      <c r="G234" s="68"/>
    </row>
    <row r="235" spans="1:7" ht="25.5">
      <c r="A235" s="1"/>
      <c r="B235" s="64">
        <v>15.07</v>
      </c>
      <c r="C235" s="65" t="s">
        <v>144</v>
      </c>
      <c r="D235" s="105" t="s">
        <v>12</v>
      </c>
      <c r="E235" s="181">
        <v>56</v>
      </c>
      <c r="F235" s="67"/>
      <c r="G235" s="68"/>
    </row>
    <row r="236" spans="1:7">
      <c r="A236" s="1"/>
      <c r="B236" s="85"/>
      <c r="C236" s="86"/>
      <c r="D236" s="87"/>
      <c r="E236" s="182"/>
      <c r="F236" s="89"/>
      <c r="G236" s="90"/>
    </row>
    <row r="237" spans="1:7" ht="15.75" thickBot="1">
      <c r="A237" s="1"/>
      <c r="B237" s="76"/>
      <c r="C237" s="77"/>
      <c r="D237" s="78"/>
      <c r="E237" s="79"/>
      <c r="F237" s="80"/>
      <c r="G237" s="81"/>
    </row>
    <row r="238" spans="1:7" ht="15.75" thickBot="1">
      <c r="A238" s="1"/>
      <c r="B238" s="49"/>
      <c r="C238" s="82"/>
      <c r="D238" s="83"/>
      <c r="E238" s="49"/>
      <c r="F238" s="50"/>
      <c r="G238" s="83"/>
    </row>
    <row r="239" spans="1:7">
      <c r="A239" s="1"/>
      <c r="B239" s="52">
        <v>16</v>
      </c>
      <c r="C239" s="53" t="s">
        <v>145</v>
      </c>
      <c r="D239" s="54"/>
      <c r="E239" s="55"/>
      <c r="F239" s="56" t="s">
        <v>33</v>
      </c>
      <c r="G239" s="57"/>
    </row>
    <row r="240" spans="1:7">
      <c r="A240" s="1"/>
      <c r="B240" s="58"/>
      <c r="C240" s="59"/>
      <c r="D240" s="60"/>
      <c r="E240" s="175"/>
      <c r="F240" s="62"/>
      <c r="G240" s="63"/>
    </row>
    <row r="241" spans="1:7">
      <c r="A241" s="1"/>
      <c r="B241" s="64">
        <v>16.010000000000002</v>
      </c>
      <c r="C241" s="65" t="s">
        <v>146</v>
      </c>
      <c r="D241" s="84" t="s">
        <v>12</v>
      </c>
      <c r="E241" s="181">
        <v>4</v>
      </c>
      <c r="F241" s="67"/>
      <c r="G241" s="68"/>
    </row>
    <row r="242" spans="1:7">
      <c r="A242" s="1"/>
      <c r="B242" s="64">
        <v>16.02</v>
      </c>
      <c r="C242" s="65" t="s">
        <v>147</v>
      </c>
      <c r="D242" s="84" t="s">
        <v>12</v>
      </c>
      <c r="E242" s="181">
        <v>3</v>
      </c>
      <c r="F242" s="67"/>
      <c r="G242" s="68"/>
    </row>
    <row r="243" spans="1:7">
      <c r="A243" s="1"/>
      <c r="B243" s="64">
        <v>16.03</v>
      </c>
      <c r="C243" s="65" t="s">
        <v>148</v>
      </c>
      <c r="D243" s="84" t="s">
        <v>12</v>
      </c>
      <c r="E243" s="181">
        <v>8</v>
      </c>
      <c r="F243" s="67"/>
      <c r="G243" s="68"/>
    </row>
    <row r="244" spans="1:7">
      <c r="A244" s="1"/>
      <c r="B244" s="64">
        <v>16.04</v>
      </c>
      <c r="C244" s="65" t="s">
        <v>149</v>
      </c>
      <c r="D244" s="84" t="s">
        <v>12</v>
      </c>
      <c r="E244" s="181">
        <v>6</v>
      </c>
      <c r="F244" s="67"/>
      <c r="G244" s="68"/>
    </row>
    <row r="245" spans="1:7">
      <c r="A245" s="1"/>
      <c r="B245" s="64">
        <v>16.05</v>
      </c>
      <c r="C245" s="65" t="s">
        <v>150</v>
      </c>
      <c r="D245" s="84" t="s">
        <v>12</v>
      </c>
      <c r="E245" s="181">
        <v>7</v>
      </c>
      <c r="F245" s="67"/>
      <c r="G245" s="68"/>
    </row>
    <row r="246" spans="1:7">
      <c r="A246" s="1"/>
      <c r="B246" s="64">
        <v>16.059999999999999</v>
      </c>
      <c r="C246" s="65" t="s">
        <v>151</v>
      </c>
      <c r="D246" s="84" t="s">
        <v>12</v>
      </c>
      <c r="E246" s="181">
        <v>3</v>
      </c>
      <c r="F246" s="67"/>
      <c r="G246" s="68"/>
    </row>
    <row r="247" spans="1:7">
      <c r="A247" s="1"/>
      <c r="B247" s="64">
        <v>16.07</v>
      </c>
      <c r="C247" s="65" t="s">
        <v>152</v>
      </c>
      <c r="D247" s="84" t="s">
        <v>12</v>
      </c>
      <c r="E247" s="181">
        <v>6</v>
      </c>
      <c r="F247" s="67"/>
      <c r="G247" s="68"/>
    </row>
    <row r="248" spans="1:7" ht="25.5">
      <c r="A248" s="1"/>
      <c r="B248" s="64">
        <v>16.079999999999998</v>
      </c>
      <c r="C248" s="106" t="s">
        <v>153</v>
      </c>
      <c r="D248" s="84" t="s">
        <v>12</v>
      </c>
      <c r="E248" s="181">
        <v>1</v>
      </c>
      <c r="F248" s="67"/>
      <c r="G248" s="68"/>
    </row>
    <row r="249" spans="1:7" ht="25.5">
      <c r="A249" s="1"/>
      <c r="B249" s="64">
        <v>16.09</v>
      </c>
      <c r="C249" s="106" t="s">
        <v>154</v>
      </c>
      <c r="D249" s="84" t="s">
        <v>12</v>
      </c>
      <c r="E249" s="181">
        <v>1</v>
      </c>
      <c r="F249" s="67"/>
      <c r="G249" s="68"/>
    </row>
    <row r="250" spans="1:7" ht="38.25">
      <c r="A250" s="1"/>
      <c r="B250" s="64">
        <v>16.100000000000001</v>
      </c>
      <c r="C250" s="106" t="s">
        <v>155</v>
      </c>
      <c r="D250" s="84" t="s">
        <v>12</v>
      </c>
      <c r="E250" s="181">
        <v>1</v>
      </c>
      <c r="F250" s="67"/>
      <c r="G250" s="68"/>
    </row>
    <row r="251" spans="1:7" ht="25.5">
      <c r="A251" s="1"/>
      <c r="B251" s="64">
        <v>16.11</v>
      </c>
      <c r="C251" s="106" t="s">
        <v>156</v>
      </c>
      <c r="D251" s="84" t="s">
        <v>12</v>
      </c>
      <c r="E251" s="181">
        <v>1</v>
      </c>
      <c r="F251" s="67"/>
      <c r="G251" s="68"/>
    </row>
    <row r="252" spans="1:7" ht="25.5">
      <c r="A252" s="1"/>
      <c r="B252" s="64">
        <v>16.12</v>
      </c>
      <c r="C252" s="106" t="s">
        <v>157</v>
      </c>
      <c r="D252" s="84" t="s">
        <v>12</v>
      </c>
      <c r="E252" s="181">
        <v>3</v>
      </c>
      <c r="F252" s="67"/>
      <c r="G252" s="68"/>
    </row>
    <row r="253" spans="1:7" ht="25.5">
      <c r="A253" s="1"/>
      <c r="B253" s="64">
        <v>16.13</v>
      </c>
      <c r="C253" s="107" t="s">
        <v>158</v>
      </c>
      <c r="D253" s="84" t="s">
        <v>12</v>
      </c>
      <c r="E253" s="181">
        <v>6</v>
      </c>
      <c r="F253" s="67"/>
      <c r="G253" s="68"/>
    </row>
    <row r="254" spans="1:7">
      <c r="A254" s="1"/>
      <c r="B254" s="64">
        <v>16.14</v>
      </c>
      <c r="C254" s="107" t="s">
        <v>159</v>
      </c>
      <c r="D254" s="84" t="s">
        <v>12</v>
      </c>
      <c r="E254" s="181">
        <v>3</v>
      </c>
      <c r="F254" s="67"/>
      <c r="G254" s="68"/>
    </row>
    <row r="255" spans="1:7">
      <c r="A255" s="1"/>
      <c r="B255" s="85"/>
      <c r="C255" s="86"/>
      <c r="D255" s="87"/>
      <c r="E255" s="182"/>
      <c r="F255" s="89"/>
      <c r="G255" s="90"/>
    </row>
    <row r="256" spans="1:7" ht="15.75" thickBot="1">
      <c r="A256" s="1"/>
      <c r="B256" s="76"/>
      <c r="C256" s="77"/>
      <c r="D256" s="78"/>
      <c r="E256" s="79"/>
      <c r="F256" s="80"/>
      <c r="G256" s="81"/>
    </row>
    <row r="257" spans="1:7" ht="15.75" thickBot="1">
      <c r="A257" s="1"/>
      <c r="B257" s="49"/>
      <c r="C257" s="82"/>
      <c r="D257" s="83"/>
      <c r="E257" s="49"/>
      <c r="F257" s="50"/>
      <c r="G257" s="83"/>
    </row>
    <row r="258" spans="1:7">
      <c r="A258" s="1"/>
      <c r="B258" s="52">
        <v>17</v>
      </c>
      <c r="C258" s="53" t="s">
        <v>160</v>
      </c>
      <c r="D258" s="54"/>
      <c r="E258" s="55"/>
      <c r="F258" s="56" t="s">
        <v>33</v>
      </c>
      <c r="G258" s="57"/>
    </row>
    <row r="259" spans="1:7">
      <c r="A259" s="1"/>
      <c r="B259" s="58"/>
      <c r="C259" s="59"/>
      <c r="D259" s="60"/>
      <c r="E259" s="175"/>
      <c r="F259" s="176"/>
      <c r="G259" s="63"/>
    </row>
    <row r="260" spans="1:7">
      <c r="A260" s="1"/>
      <c r="B260" s="64"/>
      <c r="C260" s="108" t="s">
        <v>32</v>
      </c>
      <c r="D260" s="84"/>
      <c r="E260" s="177"/>
      <c r="F260" s="91"/>
      <c r="G260" s="68"/>
    </row>
    <row r="261" spans="1:7">
      <c r="A261" s="1"/>
      <c r="B261" s="109">
        <v>17.010000000000002</v>
      </c>
      <c r="C261" s="106" t="s">
        <v>161</v>
      </c>
      <c r="D261" s="110" t="s">
        <v>11</v>
      </c>
      <c r="E261" s="178">
        <v>93.1</v>
      </c>
      <c r="F261" s="179"/>
      <c r="G261" s="111"/>
    </row>
    <row r="262" spans="1:7">
      <c r="A262" s="1"/>
      <c r="B262" s="112">
        <v>17.02</v>
      </c>
      <c r="C262" s="107" t="s">
        <v>162</v>
      </c>
      <c r="D262" s="113" t="s">
        <v>234</v>
      </c>
      <c r="E262" s="178">
        <v>108.64</v>
      </c>
      <c r="F262" s="180"/>
      <c r="G262" s="114"/>
    </row>
    <row r="263" spans="1:7" ht="25.5">
      <c r="A263" s="1"/>
      <c r="B263" s="109">
        <v>17.03</v>
      </c>
      <c r="C263" s="107" t="s">
        <v>43</v>
      </c>
      <c r="D263" s="113" t="s">
        <v>12</v>
      </c>
      <c r="E263" s="178">
        <v>15</v>
      </c>
      <c r="F263" s="180"/>
      <c r="G263" s="114"/>
    </row>
    <row r="264" spans="1:7" ht="25.5">
      <c r="A264" s="1"/>
      <c r="B264" s="112">
        <v>17.04</v>
      </c>
      <c r="C264" s="107" t="s">
        <v>163</v>
      </c>
      <c r="D264" s="113" t="s">
        <v>12</v>
      </c>
      <c r="E264" s="178">
        <v>15</v>
      </c>
      <c r="F264" s="180"/>
      <c r="G264" s="114"/>
    </row>
    <row r="265" spans="1:7">
      <c r="A265" s="1"/>
      <c r="B265" s="64"/>
      <c r="C265" s="108" t="s">
        <v>164</v>
      </c>
      <c r="D265" s="84"/>
      <c r="E265" s="178"/>
      <c r="F265" s="91"/>
      <c r="G265" s="68"/>
    </row>
    <row r="266" spans="1:7">
      <c r="A266" s="1"/>
      <c r="B266" s="109">
        <v>17.05</v>
      </c>
      <c r="C266" s="106" t="s">
        <v>165</v>
      </c>
      <c r="D266" s="110" t="s">
        <v>12</v>
      </c>
      <c r="E266" s="178">
        <v>2</v>
      </c>
      <c r="F266" s="179"/>
      <c r="G266" s="111"/>
    </row>
    <row r="267" spans="1:7">
      <c r="A267" s="1"/>
      <c r="B267" s="109">
        <v>17.059999999999999</v>
      </c>
      <c r="C267" s="106" t="s">
        <v>166</v>
      </c>
      <c r="D267" s="110" t="s">
        <v>12</v>
      </c>
      <c r="E267" s="178">
        <v>1</v>
      </c>
      <c r="F267" s="179"/>
      <c r="G267" s="111"/>
    </row>
    <row r="268" spans="1:7" ht="25.5">
      <c r="A268" s="1"/>
      <c r="B268" s="109">
        <v>17.07</v>
      </c>
      <c r="C268" s="106" t="s">
        <v>167</v>
      </c>
      <c r="D268" s="110" t="s">
        <v>12</v>
      </c>
      <c r="E268" s="178">
        <v>2</v>
      </c>
      <c r="F268" s="179"/>
      <c r="G268" s="111"/>
    </row>
    <row r="269" spans="1:7" ht="25.5">
      <c r="A269" s="1"/>
      <c r="B269" s="109">
        <v>17.079999999999998</v>
      </c>
      <c r="C269" s="106" t="s">
        <v>168</v>
      </c>
      <c r="D269" s="110" t="s">
        <v>12</v>
      </c>
      <c r="E269" s="178">
        <v>1</v>
      </c>
      <c r="F269" s="179"/>
      <c r="G269" s="111"/>
    </row>
    <row r="270" spans="1:7" ht="25.5">
      <c r="A270" s="1"/>
      <c r="B270" s="109">
        <v>17.09</v>
      </c>
      <c r="C270" s="106" t="s">
        <v>169</v>
      </c>
      <c r="D270" s="110" t="s">
        <v>12</v>
      </c>
      <c r="E270" s="178">
        <v>1</v>
      </c>
      <c r="F270" s="179"/>
      <c r="G270" s="111"/>
    </row>
    <row r="271" spans="1:7" ht="25.5">
      <c r="A271" s="1"/>
      <c r="B271" s="109">
        <v>17.100000000000001</v>
      </c>
      <c r="C271" s="106" t="s">
        <v>170</v>
      </c>
      <c r="D271" s="110" t="s">
        <v>12</v>
      </c>
      <c r="E271" s="178">
        <v>1</v>
      </c>
      <c r="F271" s="179"/>
      <c r="G271" s="111"/>
    </row>
    <row r="272" spans="1:7">
      <c r="A272" s="1"/>
      <c r="B272" s="109">
        <v>17.11</v>
      </c>
      <c r="C272" s="106" t="s">
        <v>171</v>
      </c>
      <c r="D272" s="110" t="s">
        <v>11</v>
      </c>
      <c r="E272" s="178">
        <v>279.3</v>
      </c>
      <c r="F272" s="179"/>
      <c r="G272" s="111"/>
    </row>
    <row r="273" spans="1:7">
      <c r="A273" s="1"/>
      <c r="B273" s="109">
        <v>17.12</v>
      </c>
      <c r="C273" s="106" t="s">
        <v>172</v>
      </c>
      <c r="D273" s="110" t="s">
        <v>12</v>
      </c>
      <c r="E273" s="178">
        <v>2</v>
      </c>
      <c r="F273" s="179"/>
      <c r="G273" s="111"/>
    </row>
    <row r="274" spans="1:7" ht="25.5">
      <c r="A274" s="1"/>
      <c r="B274" s="109">
        <v>17.13</v>
      </c>
      <c r="C274" s="106" t="s">
        <v>173</v>
      </c>
      <c r="D274" s="110" t="s">
        <v>12</v>
      </c>
      <c r="E274" s="178">
        <v>1</v>
      </c>
      <c r="F274" s="179"/>
      <c r="G274" s="111"/>
    </row>
    <row r="275" spans="1:7">
      <c r="A275" s="1"/>
      <c r="B275" s="109"/>
      <c r="C275" s="108" t="s">
        <v>174</v>
      </c>
      <c r="D275" s="84"/>
      <c r="E275" s="178"/>
      <c r="F275" s="91"/>
      <c r="G275" s="68"/>
    </row>
    <row r="276" spans="1:7" ht="25.5">
      <c r="A276" s="1"/>
      <c r="B276" s="109">
        <v>17.14</v>
      </c>
      <c r="C276" s="106" t="s">
        <v>175</v>
      </c>
      <c r="D276" s="110" t="s">
        <v>12</v>
      </c>
      <c r="E276" s="178">
        <v>1</v>
      </c>
      <c r="F276" s="179"/>
      <c r="G276" s="111"/>
    </row>
    <row r="277" spans="1:7" ht="38.25">
      <c r="A277" s="1"/>
      <c r="B277" s="109">
        <v>17.149999999999999</v>
      </c>
      <c r="C277" s="106" t="s">
        <v>176</v>
      </c>
      <c r="D277" s="110" t="s">
        <v>12</v>
      </c>
      <c r="E277" s="178">
        <v>1</v>
      </c>
      <c r="F277" s="179"/>
      <c r="G277" s="111"/>
    </row>
    <row r="278" spans="1:7" ht="25.5">
      <c r="A278" s="1"/>
      <c r="B278" s="109">
        <v>17.16</v>
      </c>
      <c r="C278" s="106" t="s">
        <v>177</v>
      </c>
      <c r="D278" s="110" t="s">
        <v>12</v>
      </c>
      <c r="E278" s="178">
        <v>1</v>
      </c>
      <c r="F278" s="179"/>
      <c r="G278" s="111"/>
    </row>
    <row r="279" spans="1:7">
      <c r="A279" s="1"/>
      <c r="B279" s="64"/>
      <c r="C279" s="108" t="s">
        <v>178</v>
      </c>
      <c r="D279" s="84"/>
      <c r="E279" s="178"/>
      <c r="F279" s="91"/>
      <c r="G279" s="68"/>
    </row>
    <row r="280" spans="1:7">
      <c r="A280" s="1"/>
      <c r="B280" s="109">
        <v>17.170000000000002</v>
      </c>
      <c r="C280" s="106" t="s">
        <v>179</v>
      </c>
      <c r="D280" s="110" t="s">
        <v>12</v>
      </c>
      <c r="E280" s="178">
        <v>100</v>
      </c>
      <c r="F280" s="179"/>
      <c r="G280" s="111"/>
    </row>
    <row r="281" spans="1:7">
      <c r="A281" s="1"/>
      <c r="B281" s="109">
        <v>17.18</v>
      </c>
      <c r="C281" s="106" t="s">
        <v>180</v>
      </c>
      <c r="D281" s="110" t="s">
        <v>12</v>
      </c>
      <c r="E281" s="178">
        <v>135</v>
      </c>
      <c r="F281" s="179"/>
      <c r="G281" s="111"/>
    </row>
    <row r="282" spans="1:7" ht="25.5">
      <c r="A282" s="1"/>
      <c r="B282" s="109">
        <v>17.190000000000001</v>
      </c>
      <c r="C282" s="106" t="s">
        <v>181</v>
      </c>
      <c r="D282" s="110" t="s">
        <v>12</v>
      </c>
      <c r="E282" s="178">
        <v>27</v>
      </c>
      <c r="F282" s="179"/>
      <c r="G282" s="111"/>
    </row>
    <row r="283" spans="1:7" ht="25.5">
      <c r="A283" s="1"/>
      <c r="B283" s="109">
        <v>17.2</v>
      </c>
      <c r="C283" s="106" t="s">
        <v>182</v>
      </c>
      <c r="D283" s="110" t="s">
        <v>12</v>
      </c>
      <c r="E283" s="178">
        <v>1</v>
      </c>
      <c r="F283" s="179"/>
      <c r="G283" s="111"/>
    </row>
    <row r="284" spans="1:7" ht="25.5">
      <c r="A284" s="1"/>
      <c r="B284" s="109">
        <v>17.21</v>
      </c>
      <c r="C284" s="106" t="s">
        <v>183</v>
      </c>
      <c r="D284" s="110" t="s">
        <v>12</v>
      </c>
      <c r="E284" s="178">
        <v>6</v>
      </c>
      <c r="F284" s="179"/>
      <c r="G284" s="111"/>
    </row>
    <row r="285" spans="1:7" ht="25.5">
      <c r="A285" s="1"/>
      <c r="B285" s="109">
        <v>17.22</v>
      </c>
      <c r="C285" s="106" t="s">
        <v>184</v>
      </c>
      <c r="D285" s="110" t="s">
        <v>12</v>
      </c>
      <c r="E285" s="178">
        <v>59</v>
      </c>
      <c r="F285" s="179"/>
      <c r="G285" s="111"/>
    </row>
    <row r="286" spans="1:7" ht="25.5">
      <c r="A286" s="1"/>
      <c r="B286" s="109">
        <v>17.23</v>
      </c>
      <c r="C286" s="106" t="s">
        <v>185</v>
      </c>
      <c r="D286" s="110" t="s">
        <v>12</v>
      </c>
      <c r="E286" s="178">
        <v>11</v>
      </c>
      <c r="F286" s="179"/>
      <c r="G286" s="111"/>
    </row>
    <row r="287" spans="1:7" ht="25.5">
      <c r="A287" s="1"/>
      <c r="B287" s="109">
        <v>17.239999999999998</v>
      </c>
      <c r="C287" s="106" t="s">
        <v>186</v>
      </c>
      <c r="D287" s="110" t="s">
        <v>12</v>
      </c>
      <c r="E287" s="178">
        <v>54</v>
      </c>
      <c r="F287" s="179"/>
      <c r="G287" s="111"/>
    </row>
    <row r="288" spans="1:7">
      <c r="A288" s="1"/>
      <c r="B288" s="109">
        <v>17.25</v>
      </c>
      <c r="C288" s="106" t="s">
        <v>187</v>
      </c>
      <c r="D288" s="110" t="s">
        <v>12</v>
      </c>
      <c r="E288" s="178">
        <v>3</v>
      </c>
      <c r="F288" s="179"/>
      <c r="G288" s="111"/>
    </row>
    <row r="289" spans="1:7">
      <c r="A289" s="1"/>
      <c r="B289" s="109">
        <v>17.260000000000002</v>
      </c>
      <c r="C289" s="106" t="s">
        <v>188</v>
      </c>
      <c r="D289" s="110" t="s">
        <v>12</v>
      </c>
      <c r="E289" s="178">
        <v>7</v>
      </c>
      <c r="F289" s="179"/>
      <c r="G289" s="111"/>
    </row>
    <row r="290" spans="1:7">
      <c r="A290" s="1"/>
      <c r="B290" s="109">
        <v>17.27</v>
      </c>
      <c r="C290" s="106" t="s">
        <v>189</v>
      </c>
      <c r="D290" s="110" t="s">
        <v>12</v>
      </c>
      <c r="E290" s="178">
        <v>50</v>
      </c>
      <c r="F290" s="179"/>
      <c r="G290" s="111"/>
    </row>
    <row r="291" spans="1:7">
      <c r="A291" s="1"/>
      <c r="B291" s="109">
        <v>17.28</v>
      </c>
      <c r="C291" s="106" t="s">
        <v>190</v>
      </c>
      <c r="D291" s="110" t="s">
        <v>12</v>
      </c>
      <c r="E291" s="178">
        <v>67</v>
      </c>
      <c r="F291" s="179"/>
      <c r="G291" s="111"/>
    </row>
    <row r="292" spans="1:7">
      <c r="A292" s="1"/>
      <c r="B292" s="109">
        <v>17.29</v>
      </c>
      <c r="C292" s="106" t="s">
        <v>191</v>
      </c>
      <c r="D292" s="110" t="s">
        <v>12</v>
      </c>
      <c r="E292" s="178">
        <v>107</v>
      </c>
      <c r="F292" s="179"/>
      <c r="G292" s="111"/>
    </row>
    <row r="293" spans="1:7">
      <c r="A293" s="1"/>
      <c r="B293" s="109">
        <v>17.3</v>
      </c>
      <c r="C293" s="106" t="s">
        <v>192</v>
      </c>
      <c r="D293" s="110" t="s">
        <v>12</v>
      </c>
      <c r="E293" s="178">
        <v>1</v>
      </c>
      <c r="F293" s="179"/>
      <c r="G293" s="111"/>
    </row>
    <row r="294" spans="1:7" ht="25.5">
      <c r="A294" s="1"/>
      <c r="B294" s="109">
        <v>17.309999999999999</v>
      </c>
      <c r="C294" s="106" t="s">
        <v>193</v>
      </c>
      <c r="D294" s="110" t="s">
        <v>11</v>
      </c>
      <c r="E294" s="178">
        <v>106.03</v>
      </c>
      <c r="F294" s="179"/>
      <c r="G294" s="111"/>
    </row>
    <row r="295" spans="1:7" ht="25.5">
      <c r="A295" s="1"/>
      <c r="B295" s="109">
        <v>17.32</v>
      </c>
      <c r="C295" s="106" t="s">
        <v>194</v>
      </c>
      <c r="D295" s="110" t="s">
        <v>11</v>
      </c>
      <c r="E295" s="178">
        <v>242.18</v>
      </c>
      <c r="F295" s="179"/>
      <c r="G295" s="111"/>
    </row>
    <row r="296" spans="1:7" ht="25.5">
      <c r="A296" s="1"/>
      <c r="B296" s="109">
        <v>17.329999999999998</v>
      </c>
      <c r="C296" s="106" t="s">
        <v>195</v>
      </c>
      <c r="D296" s="110" t="s">
        <v>11</v>
      </c>
      <c r="E296" s="178">
        <v>37.85</v>
      </c>
      <c r="F296" s="179"/>
      <c r="G296" s="111"/>
    </row>
    <row r="297" spans="1:7" ht="25.5">
      <c r="A297" s="1"/>
      <c r="B297" s="109">
        <v>17.34</v>
      </c>
      <c r="C297" s="106" t="s">
        <v>196</v>
      </c>
      <c r="D297" s="110" t="s">
        <v>11</v>
      </c>
      <c r="E297" s="178">
        <v>17.2</v>
      </c>
      <c r="F297" s="179"/>
      <c r="G297" s="111"/>
    </row>
    <row r="298" spans="1:7" ht="25.5">
      <c r="A298" s="1"/>
      <c r="B298" s="109">
        <v>17.350000000000001</v>
      </c>
      <c r="C298" s="106" t="s">
        <v>197</v>
      </c>
      <c r="D298" s="110" t="s">
        <v>11</v>
      </c>
      <c r="E298" s="178">
        <v>165.01</v>
      </c>
      <c r="F298" s="179"/>
      <c r="G298" s="111"/>
    </row>
    <row r="299" spans="1:7" ht="25.5">
      <c r="A299" s="1"/>
      <c r="B299" s="109">
        <v>17.36</v>
      </c>
      <c r="C299" s="106" t="s">
        <v>198</v>
      </c>
      <c r="D299" s="110" t="s">
        <v>11</v>
      </c>
      <c r="E299" s="178">
        <v>712.15</v>
      </c>
      <c r="F299" s="179"/>
      <c r="G299" s="111"/>
    </row>
    <row r="300" spans="1:7" ht="25.5">
      <c r="A300" s="1"/>
      <c r="B300" s="109">
        <v>17.37</v>
      </c>
      <c r="C300" s="106" t="s">
        <v>199</v>
      </c>
      <c r="D300" s="115" t="s">
        <v>12</v>
      </c>
      <c r="E300" s="178">
        <v>2</v>
      </c>
      <c r="F300" s="179"/>
      <c r="G300" s="111"/>
    </row>
    <row r="301" spans="1:7">
      <c r="A301" s="1"/>
      <c r="B301" s="109">
        <v>17.38</v>
      </c>
      <c r="C301" s="106" t="s">
        <v>200</v>
      </c>
      <c r="D301" s="110" t="s">
        <v>11</v>
      </c>
      <c r="E301" s="178">
        <v>106.03</v>
      </c>
      <c r="F301" s="179"/>
      <c r="G301" s="111"/>
    </row>
    <row r="302" spans="1:7">
      <c r="A302" s="1"/>
      <c r="B302" s="109">
        <v>17.39</v>
      </c>
      <c r="C302" s="106" t="s">
        <v>201</v>
      </c>
      <c r="D302" s="110" t="s">
        <v>11</v>
      </c>
      <c r="E302" s="178">
        <v>242.18</v>
      </c>
      <c r="F302" s="179"/>
      <c r="G302" s="111"/>
    </row>
    <row r="303" spans="1:7">
      <c r="A303" s="1"/>
      <c r="B303" s="109">
        <v>17.399999999999999</v>
      </c>
      <c r="C303" s="106" t="s">
        <v>202</v>
      </c>
      <c r="D303" s="110" t="s">
        <v>11</v>
      </c>
      <c r="E303" s="178">
        <v>93.97</v>
      </c>
      <c r="F303" s="179"/>
      <c r="G303" s="111"/>
    </row>
    <row r="304" spans="1:7">
      <c r="A304" s="1"/>
      <c r="B304" s="109">
        <v>17.41</v>
      </c>
      <c r="C304" s="106" t="s">
        <v>203</v>
      </c>
      <c r="D304" s="110" t="s">
        <v>11</v>
      </c>
      <c r="E304" s="178">
        <v>470</v>
      </c>
      <c r="F304" s="179"/>
      <c r="G304" s="111"/>
    </row>
    <row r="305" spans="1:7">
      <c r="A305" s="1"/>
      <c r="B305" s="109">
        <v>17.420000000000002</v>
      </c>
      <c r="C305" s="106" t="s">
        <v>204</v>
      </c>
      <c r="D305" s="110" t="s">
        <v>11</v>
      </c>
      <c r="E305" s="178">
        <v>729.35</v>
      </c>
      <c r="F305" s="179"/>
      <c r="G305" s="111"/>
    </row>
    <row r="306" spans="1:7" ht="25.5">
      <c r="A306" s="1"/>
      <c r="B306" s="109">
        <v>17.43</v>
      </c>
      <c r="C306" s="106" t="s">
        <v>205</v>
      </c>
      <c r="D306" s="110" t="s">
        <v>11</v>
      </c>
      <c r="E306" s="178">
        <v>68.290000000000006</v>
      </c>
      <c r="F306" s="179"/>
      <c r="G306" s="111"/>
    </row>
    <row r="307" spans="1:7" ht="25.5">
      <c r="A307" s="1"/>
      <c r="B307" s="109">
        <v>17.440000000000001</v>
      </c>
      <c r="C307" s="106" t="s">
        <v>206</v>
      </c>
      <c r="D307" s="110" t="s">
        <v>11</v>
      </c>
      <c r="E307" s="178">
        <v>384.81</v>
      </c>
      <c r="F307" s="179"/>
      <c r="G307" s="111"/>
    </row>
    <row r="308" spans="1:7" ht="25.5">
      <c r="A308" s="1"/>
      <c r="B308" s="109">
        <v>17.45</v>
      </c>
      <c r="C308" s="106" t="s">
        <v>207</v>
      </c>
      <c r="D308" s="110" t="s">
        <v>11</v>
      </c>
      <c r="E308" s="178">
        <v>206.94</v>
      </c>
      <c r="F308" s="179"/>
      <c r="G308" s="111"/>
    </row>
    <row r="309" spans="1:7">
      <c r="A309" s="1"/>
      <c r="B309" s="109">
        <v>17.46</v>
      </c>
      <c r="C309" s="106" t="s">
        <v>208</v>
      </c>
      <c r="D309" s="110" t="s">
        <v>12</v>
      </c>
      <c r="E309" s="178">
        <v>1</v>
      </c>
      <c r="F309" s="179"/>
      <c r="G309" s="111"/>
    </row>
    <row r="310" spans="1:7" ht="25.5">
      <c r="A310" s="1"/>
      <c r="B310" s="109">
        <v>17.47</v>
      </c>
      <c r="C310" s="106" t="s">
        <v>209</v>
      </c>
      <c r="D310" s="110" t="s">
        <v>12</v>
      </c>
      <c r="E310" s="178">
        <v>2</v>
      </c>
      <c r="F310" s="179"/>
      <c r="G310" s="111"/>
    </row>
    <row r="311" spans="1:7" ht="25.5">
      <c r="A311" s="1"/>
      <c r="B311" s="109">
        <v>17.48</v>
      </c>
      <c r="C311" s="106" t="s">
        <v>210</v>
      </c>
      <c r="D311" s="110" t="s">
        <v>12</v>
      </c>
      <c r="E311" s="178">
        <v>1</v>
      </c>
      <c r="F311" s="179"/>
      <c r="G311" s="111"/>
    </row>
    <row r="312" spans="1:7" ht="25.5">
      <c r="A312" s="1"/>
      <c r="B312" s="109">
        <v>17.489999999999998</v>
      </c>
      <c r="C312" s="106" t="s">
        <v>211</v>
      </c>
      <c r="D312" s="110" t="s">
        <v>12</v>
      </c>
      <c r="E312" s="178">
        <v>1</v>
      </c>
      <c r="F312" s="179"/>
      <c r="G312" s="111"/>
    </row>
    <row r="313" spans="1:7" ht="25.5">
      <c r="A313" s="1"/>
      <c r="B313" s="109">
        <v>17.5</v>
      </c>
      <c r="C313" s="106" t="s">
        <v>212</v>
      </c>
      <c r="D313" s="110" t="s">
        <v>12</v>
      </c>
      <c r="E313" s="178">
        <v>1</v>
      </c>
      <c r="F313" s="179"/>
      <c r="G313" s="111"/>
    </row>
    <row r="314" spans="1:7">
      <c r="A314" s="1"/>
      <c r="B314" s="109">
        <v>17.510000000000002</v>
      </c>
      <c r="C314" s="106" t="s">
        <v>213</v>
      </c>
      <c r="D314" s="110" t="s">
        <v>12</v>
      </c>
      <c r="E314" s="178">
        <v>1</v>
      </c>
      <c r="F314" s="179"/>
      <c r="G314" s="111"/>
    </row>
    <row r="315" spans="1:7" ht="25.5">
      <c r="A315" s="1"/>
      <c r="B315" s="109">
        <v>17.52</v>
      </c>
      <c r="C315" s="106" t="s">
        <v>214</v>
      </c>
      <c r="D315" s="110" t="s">
        <v>12</v>
      </c>
      <c r="E315" s="178">
        <v>60</v>
      </c>
      <c r="F315" s="179"/>
      <c r="G315" s="111"/>
    </row>
    <row r="316" spans="1:7">
      <c r="A316" s="1"/>
      <c r="B316" s="109">
        <v>17.53</v>
      </c>
      <c r="C316" s="106" t="s">
        <v>215</v>
      </c>
      <c r="D316" s="110" t="s">
        <v>12</v>
      </c>
      <c r="E316" s="178">
        <v>1</v>
      </c>
      <c r="F316" s="179"/>
      <c r="G316" s="111"/>
    </row>
    <row r="317" spans="1:7">
      <c r="A317" s="1"/>
      <c r="B317" s="64"/>
      <c r="C317" s="108" t="s">
        <v>216</v>
      </c>
      <c r="D317" s="84"/>
      <c r="E317" s="178"/>
      <c r="F317" s="91"/>
      <c r="G317" s="68"/>
    </row>
    <row r="318" spans="1:7" ht="25.5">
      <c r="A318" s="1"/>
      <c r="B318" s="109">
        <v>17.54</v>
      </c>
      <c r="C318" s="106" t="s">
        <v>217</v>
      </c>
      <c r="D318" s="110" t="s">
        <v>12</v>
      </c>
      <c r="E318" s="178">
        <v>32</v>
      </c>
      <c r="F318" s="179"/>
      <c r="G318" s="111"/>
    </row>
    <row r="319" spans="1:7">
      <c r="A319" s="1"/>
      <c r="B319" s="109">
        <v>17.55</v>
      </c>
      <c r="C319" s="106" t="s">
        <v>218</v>
      </c>
      <c r="D319" s="110" t="s">
        <v>11</v>
      </c>
      <c r="E319" s="178">
        <v>883.43</v>
      </c>
      <c r="F319" s="179"/>
      <c r="G319" s="111"/>
    </row>
    <row r="320" spans="1:7">
      <c r="A320" s="1"/>
      <c r="B320" s="109">
        <v>17.559999999999999</v>
      </c>
      <c r="C320" s="106" t="s">
        <v>219</v>
      </c>
      <c r="D320" s="110" t="s">
        <v>12</v>
      </c>
      <c r="E320" s="178">
        <v>441.72</v>
      </c>
      <c r="F320" s="179"/>
      <c r="G320" s="111"/>
    </row>
    <row r="321" spans="1:7" ht="25.5">
      <c r="A321" s="1"/>
      <c r="B321" s="109">
        <v>17.57</v>
      </c>
      <c r="C321" s="106" t="s">
        <v>220</v>
      </c>
      <c r="D321" s="110" t="s">
        <v>11</v>
      </c>
      <c r="E321" s="178">
        <v>323.94</v>
      </c>
      <c r="F321" s="179"/>
      <c r="G321" s="111"/>
    </row>
    <row r="322" spans="1:7" ht="38.25">
      <c r="A322" s="1"/>
      <c r="B322" s="109">
        <v>17.579999999999998</v>
      </c>
      <c r="C322" s="106" t="s">
        <v>221</v>
      </c>
      <c r="D322" s="110" t="s">
        <v>222</v>
      </c>
      <c r="E322" s="178">
        <v>10</v>
      </c>
      <c r="F322" s="179"/>
      <c r="G322" s="111"/>
    </row>
    <row r="323" spans="1:7">
      <c r="A323" s="1"/>
      <c r="B323" s="64"/>
      <c r="C323" s="108" t="s">
        <v>223</v>
      </c>
      <c r="D323" s="84"/>
      <c r="E323" s="178"/>
      <c r="F323" s="91"/>
      <c r="G323" s="68"/>
    </row>
    <row r="324" spans="1:7" ht="25.5">
      <c r="A324" s="1"/>
      <c r="B324" s="109">
        <v>17.59</v>
      </c>
      <c r="C324" s="106" t="s">
        <v>224</v>
      </c>
      <c r="D324" s="110" t="s">
        <v>12</v>
      </c>
      <c r="E324" s="178">
        <v>1</v>
      </c>
      <c r="F324" s="179"/>
      <c r="G324" s="111"/>
    </row>
    <row r="325" spans="1:7">
      <c r="A325" s="1"/>
      <c r="B325" s="64"/>
      <c r="C325" s="65"/>
      <c r="D325" s="84"/>
      <c r="E325" s="66"/>
      <c r="F325" s="67"/>
      <c r="G325" s="68"/>
    </row>
    <row r="326" spans="1:7" ht="15.75" thickBot="1">
      <c r="A326" s="1"/>
      <c r="B326" s="76"/>
      <c r="C326" s="77"/>
      <c r="D326" s="78"/>
      <c r="E326" s="79"/>
      <c r="F326" s="80"/>
      <c r="G326" s="81"/>
    </row>
    <row r="327" spans="1:7">
      <c r="A327" s="1"/>
      <c r="B327" s="49"/>
      <c r="C327" s="82"/>
      <c r="D327" s="83"/>
      <c r="E327" s="49"/>
      <c r="F327" s="50"/>
      <c r="G327" s="83"/>
    </row>
    <row r="328" spans="1:7">
      <c r="A328" s="1"/>
      <c r="B328" s="49"/>
      <c r="C328" s="82"/>
      <c r="D328" s="83"/>
      <c r="E328" s="49"/>
      <c r="F328" s="50"/>
      <c r="G328" s="83"/>
    </row>
    <row r="329" spans="1:7">
      <c r="A329" s="1"/>
      <c r="B329" s="49"/>
      <c r="C329" s="116" t="s">
        <v>225</v>
      </c>
      <c r="D329" s="117"/>
      <c r="E329" s="159"/>
      <c r="F329" s="118"/>
      <c r="G329" s="119"/>
    </row>
    <row r="330" spans="1:7">
      <c r="A330" s="1"/>
      <c r="B330" s="49"/>
      <c r="C330" s="120" t="s">
        <v>226</v>
      </c>
      <c r="D330" s="121"/>
      <c r="E330" s="121"/>
      <c r="F330" s="121"/>
      <c r="G330" s="122"/>
    </row>
    <row r="331" spans="1:7">
      <c r="A331" s="1"/>
      <c r="B331" s="49"/>
      <c r="C331" s="123"/>
      <c r="D331" s="124"/>
      <c r="E331" s="160"/>
      <c r="F331" s="125" t="s">
        <v>227</v>
      </c>
      <c r="G331" s="126">
        <f>ROUNDDOWN(G239+G227+G217+G200+G188+G168+G158+G150+G141+G131+G119+G83+G70+G37+G23+G258+G177,2)</f>
        <v>0</v>
      </c>
    </row>
    <row r="332" spans="1:7">
      <c r="A332" s="1"/>
      <c r="B332" s="49"/>
      <c r="C332" s="127"/>
      <c r="D332" s="128"/>
      <c r="E332" s="161" t="s">
        <v>228</v>
      </c>
      <c r="F332" s="129">
        <f>'[1]DESGLOSE A.U.I'!G94</f>
        <v>0</v>
      </c>
      <c r="G332" s="130">
        <f>ROUND($G$331*F332,2)</f>
        <v>0</v>
      </c>
    </row>
    <row r="333" spans="1:7">
      <c r="A333" s="1"/>
      <c r="B333" s="49"/>
      <c r="C333" s="131"/>
      <c r="D333" s="132"/>
      <c r="E333" s="162" t="s">
        <v>13</v>
      </c>
      <c r="F333" s="129">
        <f>'[1]DESGLOSE A.U.I'!G95</f>
        <v>0</v>
      </c>
      <c r="G333" s="130">
        <f>ROUND($G$331*F333,2)</f>
        <v>0</v>
      </c>
    </row>
    <row r="334" spans="1:7">
      <c r="A334" s="1"/>
      <c r="B334" s="49"/>
      <c r="C334" s="131"/>
      <c r="D334" s="132"/>
      <c r="E334" s="162" t="s">
        <v>229</v>
      </c>
      <c r="F334" s="129">
        <f>'[1]DESGLOSE A.U.I'!G96</f>
        <v>0</v>
      </c>
      <c r="G334" s="130">
        <f>ROUND($G$331*F334,2)</f>
        <v>0</v>
      </c>
    </row>
    <row r="335" spans="1:7">
      <c r="A335" s="1"/>
      <c r="B335" s="49"/>
      <c r="C335" s="133"/>
      <c r="D335" s="134"/>
      <c r="E335" s="163" t="s">
        <v>230</v>
      </c>
      <c r="F335" s="135">
        <f>SUM(F332:F334)</f>
        <v>0</v>
      </c>
      <c r="G335" s="136">
        <f>ROUNDDOWN(SUM(G332:G334),2)</f>
        <v>0</v>
      </c>
    </row>
    <row r="336" spans="1:7">
      <c r="A336" s="1"/>
      <c r="B336" s="49"/>
      <c r="C336" s="133"/>
      <c r="D336" s="134"/>
      <c r="E336" s="164" t="s">
        <v>231</v>
      </c>
      <c r="F336" s="137">
        <v>0.19</v>
      </c>
      <c r="G336" s="138">
        <f>ROUND(G334*F336,2)</f>
        <v>0</v>
      </c>
    </row>
    <row r="337" spans="1:7">
      <c r="A337" s="1"/>
      <c r="B337" s="49"/>
      <c r="C337" s="139"/>
      <c r="D337" s="140"/>
      <c r="E337" s="140"/>
      <c r="F337" s="140"/>
      <c r="G337" s="141"/>
    </row>
    <row r="338" spans="1:7">
      <c r="A338" s="1"/>
      <c r="B338" s="49"/>
      <c r="C338" s="142"/>
      <c r="D338" s="143"/>
      <c r="E338" s="165"/>
      <c r="F338" s="144" t="s">
        <v>232</v>
      </c>
      <c r="G338" s="145"/>
    </row>
    <row r="339" spans="1:7">
      <c r="A339" s="1"/>
      <c r="B339" s="49"/>
      <c r="C339" s="142"/>
      <c r="D339" s="143"/>
      <c r="E339" s="165"/>
      <c r="F339" s="144"/>
      <c r="G339" s="145"/>
    </row>
    <row r="340" spans="1:7">
      <c r="A340" s="1"/>
      <c r="B340" s="49"/>
      <c r="C340" s="169"/>
      <c r="D340" s="170"/>
      <c r="E340" s="171"/>
      <c r="F340" s="172" t="s">
        <v>233</v>
      </c>
      <c r="G340" s="173">
        <f>ROUND(G330+G335+G336+G331+G338,2)</f>
        <v>0</v>
      </c>
    </row>
    <row r="341" spans="1:7">
      <c r="A341" s="1"/>
      <c r="B341" s="28"/>
      <c r="C341" s="29"/>
      <c r="D341" s="28"/>
      <c r="E341" s="26"/>
      <c r="F341" s="30"/>
      <c r="G341" s="27"/>
    </row>
    <row r="342" spans="1:7">
      <c r="B342" s="19"/>
      <c r="C342" s="20"/>
      <c r="D342" s="20"/>
      <c r="E342" s="25"/>
      <c r="F342" s="20"/>
      <c r="G342" s="21"/>
    </row>
    <row r="343" spans="1:7" ht="30.75" customHeight="1">
      <c r="B343" s="35" t="s">
        <v>14</v>
      </c>
      <c r="C343" s="35"/>
      <c r="D343" s="35"/>
      <c r="E343" s="35"/>
      <c r="F343" s="35"/>
      <c r="G343" s="35"/>
    </row>
    <row r="344" spans="1:7" ht="14.45" customHeight="1">
      <c r="B344" s="35" t="s">
        <v>15</v>
      </c>
      <c r="C344" s="35"/>
      <c r="D344" s="35"/>
      <c r="E344" s="35"/>
      <c r="F344" s="35"/>
      <c r="G344" s="35"/>
    </row>
    <row r="345" spans="1:7" ht="14.45" customHeight="1">
      <c r="B345" s="33"/>
      <c r="C345" s="33"/>
      <c r="D345" s="33"/>
      <c r="E345" s="33"/>
      <c r="F345" s="33"/>
      <c r="G345" s="33"/>
    </row>
    <row r="346" spans="1:7" ht="29.25" customHeight="1">
      <c r="B346" s="35" t="s">
        <v>16</v>
      </c>
      <c r="C346" s="35"/>
      <c r="D346" s="35"/>
      <c r="E346" s="35"/>
      <c r="F346" s="35"/>
      <c r="G346" s="35"/>
    </row>
    <row r="347" spans="1:7" ht="10.5" customHeight="1">
      <c r="B347" s="23"/>
      <c r="C347" s="23"/>
      <c r="D347" s="23"/>
      <c r="E347" s="166"/>
      <c r="F347" s="23"/>
      <c r="G347" s="23"/>
    </row>
    <row r="348" spans="1:7" s="15" customFormat="1" ht="36.75" customHeight="1">
      <c r="A348" s="16"/>
      <c r="B348" s="37" t="s">
        <v>17</v>
      </c>
      <c r="C348" s="37"/>
      <c r="D348" s="37"/>
      <c r="E348" s="37"/>
      <c r="F348" s="37"/>
      <c r="G348" s="37"/>
    </row>
    <row r="349" spans="1:7">
      <c r="B349" s="1"/>
      <c r="C349" s="2"/>
      <c r="D349" s="1"/>
      <c r="E349" s="157"/>
      <c r="F349" s="3"/>
      <c r="G349" s="4"/>
    </row>
    <row r="350" spans="1:7" ht="18" customHeight="1">
      <c r="B350" s="33" t="s">
        <v>18</v>
      </c>
      <c r="C350" s="33"/>
      <c r="D350" s="33"/>
      <c r="E350" s="33"/>
      <c r="F350" s="33"/>
      <c r="G350" s="33"/>
    </row>
    <row r="351" spans="1:7" ht="17.25" customHeight="1">
      <c r="B351" s="1"/>
      <c r="C351" s="2"/>
      <c r="D351" s="1"/>
      <c r="E351" s="157"/>
      <c r="F351" s="3"/>
      <c r="G351" s="4"/>
    </row>
    <row r="352" spans="1:7" ht="17.25" customHeight="1">
      <c r="B352" s="35" t="s">
        <v>19</v>
      </c>
      <c r="C352" s="35"/>
      <c r="D352" s="35"/>
      <c r="E352" s="35"/>
      <c r="F352" s="35"/>
      <c r="G352" s="35"/>
    </row>
    <row r="353" spans="2:7" ht="25.5" customHeight="1">
      <c r="B353" s="1"/>
      <c r="C353" s="2"/>
      <c r="D353" s="1"/>
      <c r="E353" s="157"/>
      <c r="F353" s="3"/>
      <c r="G353" s="4"/>
    </row>
    <row r="354" spans="2:7" ht="19.5" customHeight="1">
      <c r="B354" s="33" t="s">
        <v>20</v>
      </c>
      <c r="C354" s="33"/>
      <c r="D354" s="33"/>
      <c r="E354" s="33"/>
      <c r="F354" s="33"/>
      <c r="G354" s="33"/>
    </row>
    <row r="355" spans="2:7" ht="21" customHeight="1">
      <c r="B355" s="10"/>
      <c r="C355" s="22"/>
      <c r="D355" s="10"/>
      <c r="F355" s="11"/>
      <c r="G355" s="12"/>
    </row>
    <row r="356" spans="2:7" ht="25.5" customHeight="1">
      <c r="D356" s="5"/>
    </row>
    <row r="357" spans="2:7" ht="25.5" customHeight="1">
      <c r="B357" s="39" t="s">
        <v>21</v>
      </c>
      <c r="C357" s="39"/>
      <c r="D357" s="39"/>
      <c r="E357" s="39"/>
      <c r="F357" s="39"/>
      <c r="G357" s="39"/>
    </row>
    <row r="358" spans="2:7" ht="23.25" customHeight="1">
      <c r="B358" s="39" t="s">
        <v>22</v>
      </c>
      <c r="C358" s="39"/>
      <c r="D358" s="24"/>
      <c r="E358" s="168"/>
      <c r="F358" s="24"/>
      <c r="G358" s="14"/>
    </row>
    <row r="359" spans="2:7" ht="23.25" customHeight="1">
      <c r="B359" s="39" t="s">
        <v>23</v>
      </c>
      <c r="C359" s="39"/>
      <c r="D359" s="39"/>
      <c r="E359" s="39"/>
      <c r="F359" s="39"/>
      <c r="G359" s="39"/>
    </row>
    <row r="360" spans="2:7" ht="21.75" customHeight="1">
      <c r="B360" s="39" t="s">
        <v>24</v>
      </c>
      <c r="C360" s="39"/>
      <c r="D360" s="39"/>
      <c r="E360" s="39"/>
      <c r="F360" s="39"/>
      <c r="G360" s="39"/>
    </row>
    <row r="361" spans="2:7" ht="24.75" customHeight="1">
      <c r="B361" s="39" t="s">
        <v>25</v>
      </c>
      <c r="C361" s="39"/>
      <c r="D361" s="39"/>
      <c r="E361" s="39"/>
      <c r="F361" s="39"/>
      <c r="G361" s="39"/>
    </row>
    <row r="362" spans="2:7" ht="16.5" customHeight="1">
      <c r="D362" s="5"/>
    </row>
    <row r="363" spans="2:7" ht="48" customHeight="1">
      <c r="B363" s="38" t="s">
        <v>26</v>
      </c>
      <c r="C363" s="38"/>
      <c r="D363" s="38"/>
      <c r="E363" s="38"/>
      <c r="F363" s="38"/>
      <c r="G363" s="38"/>
    </row>
    <row r="364" spans="2:7" ht="89.25" customHeight="1"/>
    <row r="365" spans="2:7" ht="89.25" customHeight="1"/>
    <row r="370" ht="51" customHeight="1"/>
    <row r="371" ht="51" customHeight="1"/>
    <row r="372" ht="114.75" customHeight="1"/>
    <row r="373" ht="102" customHeight="1"/>
    <row r="374" ht="89.25" customHeight="1"/>
    <row r="378" ht="63.75" customHeight="1"/>
    <row r="379" ht="127.5" customHeight="1"/>
    <row r="380" ht="140.25" customHeight="1"/>
    <row r="384" ht="89.25" customHeight="1"/>
    <row r="388" ht="89.25" customHeight="1"/>
    <row r="391" ht="25.5" customHeight="1"/>
    <row r="392" ht="25.5" customHeight="1"/>
    <row r="393" ht="191.25" customHeight="1"/>
    <row r="396" ht="25.5" customHeight="1"/>
    <row r="397" ht="178.5" customHeight="1"/>
    <row r="398" ht="102" customHeight="1"/>
    <row r="399" ht="25.5" customHeight="1"/>
    <row r="400" ht="216.75" customHeight="1"/>
    <row r="403" ht="25.5" customHeight="1"/>
    <row r="404" ht="25.5" customHeight="1"/>
    <row r="405" ht="25.5" customHeight="1"/>
    <row r="406" ht="51" customHeight="1"/>
    <row r="407" ht="25.5" customHeight="1"/>
    <row r="408" ht="267.75" customHeight="1"/>
    <row r="413" ht="102" customHeight="1"/>
    <row r="414" ht="114.75" customHeight="1"/>
    <row r="415" ht="25.5" customHeight="1"/>
    <row r="416" ht="25.5" customHeight="1"/>
    <row r="417" ht="178.5" customHeight="1"/>
    <row r="419" ht="38.25" customHeight="1"/>
    <row r="420" ht="25.5" customHeight="1"/>
    <row r="421" ht="229.5" customHeight="1"/>
    <row r="425" ht="63.75" customHeight="1"/>
    <row r="426" ht="102" customHeight="1"/>
    <row r="427" ht="114.75" customHeight="1"/>
    <row r="428" ht="38.25" customHeight="1"/>
    <row r="429" ht="38.25" customHeight="1"/>
    <row r="430" ht="114.75" customHeight="1"/>
    <row r="431" ht="38.2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16.75" customHeight="1"/>
    <row r="444" ht="25.5" customHeight="1"/>
    <row r="445" ht="165.75" customHeight="1"/>
    <row r="446" ht="89.25" customHeight="1"/>
    <row r="447" ht="51" customHeight="1"/>
    <row r="448" ht="102" customHeight="1"/>
    <row r="449" ht="25.5" customHeight="1"/>
    <row r="450" ht="229.5" customHeight="1"/>
    <row r="453" ht="25.5" customHeight="1"/>
    <row r="454" ht="25.5" customHeight="1"/>
    <row r="455" ht="140.25" customHeight="1"/>
    <row r="458" ht="25.5" customHeight="1"/>
    <row r="459" ht="25.5" customHeight="1"/>
    <row r="460" ht="178.5" customHeight="1"/>
    <row r="464" ht="89.25" customHeight="1"/>
    <row r="465" ht="114.75" customHeight="1"/>
    <row r="466" ht="76.5" customHeight="1"/>
    <row r="470" ht="89.25" customHeight="1"/>
    <row r="471" ht="89.25" customHeight="1"/>
    <row r="472" ht="76.5" customHeight="1"/>
    <row r="473" ht="51" customHeight="1"/>
    <row r="474" ht="51" customHeight="1"/>
    <row r="475" ht="102" customHeight="1"/>
    <row r="476" ht="51" customHeight="1"/>
  </sheetData>
  <mergeCells count="24">
    <mergeCell ref="C330:F330"/>
    <mergeCell ref="C337:G337"/>
    <mergeCell ref="F19:G19"/>
    <mergeCell ref="B363:G363"/>
    <mergeCell ref="B357:G357"/>
    <mergeCell ref="B360:G360"/>
    <mergeCell ref="B361:G361"/>
    <mergeCell ref="B359:G359"/>
    <mergeCell ref="B358:C358"/>
    <mergeCell ref="A2:G2"/>
    <mergeCell ref="A3:G3"/>
    <mergeCell ref="A7:G7"/>
    <mergeCell ref="B354:G354"/>
    <mergeCell ref="B5:G6"/>
    <mergeCell ref="B346:G346"/>
    <mergeCell ref="B350:G350"/>
    <mergeCell ref="B352:G352"/>
    <mergeCell ref="B11:C11"/>
    <mergeCell ref="B348:G348"/>
    <mergeCell ref="B343:G343"/>
    <mergeCell ref="B344:G344"/>
    <mergeCell ref="B345:G345"/>
    <mergeCell ref="B18:B19"/>
    <mergeCell ref="C18:E19"/>
  </mergeCells>
  <conditionalFormatting sqref="G340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7" right="0.7" top="0.75" bottom="0.75" header="0.3" footer="0.3"/>
  <pageSetup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6ED15E1E97E545AB1EA58E6F659755" ma:contentTypeVersion="15" ma:contentTypeDescription="Crear nuevo documento." ma:contentTypeScope="" ma:versionID="1a2ed9337972c8ab47a6f94f33e067e6">
  <xsd:schema xmlns:xsd="http://www.w3.org/2001/XMLSchema" xmlns:xs="http://www.w3.org/2001/XMLSchema" xmlns:p="http://schemas.microsoft.com/office/2006/metadata/properties" xmlns:ns3="edb4a288-17c0-409b-be07-d1c7bdacde27" xmlns:ns4="f2207403-2827-4a88-a5c6-0e27dd21bfd0" targetNamespace="http://schemas.microsoft.com/office/2006/metadata/properties" ma:root="true" ma:fieldsID="4d6fae7ad6a2e872804c6d12da81ab88" ns3:_="" ns4:_="">
    <xsd:import namespace="edb4a288-17c0-409b-be07-d1c7bdacde27"/>
    <xsd:import namespace="f2207403-2827-4a88-a5c6-0e27dd21bf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4a288-17c0-409b-be07-d1c7bdacd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7403-2827-4a88-a5c6-0e27dd21b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b4a288-17c0-409b-be07-d1c7bdacde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6A4D2-D7E4-45D5-A452-F499F0086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4a288-17c0-409b-be07-d1c7bdacde27"/>
    <ds:schemaRef ds:uri="f2207403-2827-4a88-a5c6-0e27dd21b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90AC-6FEB-4A1D-957E-A6DD8F495604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db4a288-17c0-409b-be07-d1c7bdacde27"/>
    <ds:schemaRef ds:uri="http://purl.org/dc/elements/1.1/"/>
    <ds:schemaRef ds:uri="http://purl.org/dc/dcmitype/"/>
    <ds:schemaRef ds:uri="http://schemas.openxmlformats.org/package/2006/metadata/core-properties"/>
    <ds:schemaRef ds:uri="f2207403-2827-4a88-a5c6-0e27dd21bfd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6527F2-DAB3-405D-8775-FC238BADFB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Udenar</cp:lastModifiedBy>
  <cp:revision/>
  <dcterms:created xsi:type="dcterms:W3CDTF">2015-06-05T18:19:34Z</dcterms:created>
  <dcterms:modified xsi:type="dcterms:W3CDTF">2024-12-18T13:31:15Z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0x010100446ED15E1E97E545AB1EA58E6F659755</vt:lpwstr>
  </property>
</Properties>
</file>