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Universidad de Nariño\1.UNIVERSIDAD DE NARIÑO\R-CONTRATOS Y CONV\2023-I-2 EN CURSO\SLC - 0002023 - EQUIPOS INFR\"/>
    </mc:Choice>
  </mc:AlternateContent>
  <xr:revisionPtr revIDLastSave="1" documentId="13_ncr:1_{77C4940F-3111-4152-8760-ADE252D75D2A}" xr6:coauthVersionLast="36" xr6:coauthVersionMax="47" xr10:uidLastSave="{93A25F0A-B806-4CFE-875F-C7D8A1774D09}"/>
  <bookViews>
    <workbookView xWindow="-120" yWindow="-120" windowWidth="20730" windowHeight="11160" xr2:uid="{4A3CA43F-88F8-4E35-B636-EEB33A81E710}"/>
  </bookViews>
  <sheets>
    <sheet name="ANEXO FORMATO OFER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58" i="1" l="1"/>
  <c r="G56" i="1" s="1"/>
  <c r="G57" i="1" s="1"/>
</calcChain>
</file>

<file path=xl/sharedStrings.xml><?xml version="1.0" encoding="utf-8"?>
<sst xmlns="http://schemas.openxmlformats.org/spreadsheetml/2006/main" count="131" uniqueCount="88">
  <si>
    <t>SECCIÓN III</t>
  </si>
  <si>
    <t>FORMATO DE OFERTA</t>
  </si>
  <si>
    <t>Los comentarios entre corchetes [] y en letra cursiva proporcionan orientación a los Oferentes para la preparación de su oferta y no deberán aparecer en la misma.</t>
  </si>
  <si>
    <r>
      <t xml:space="preserve">Fecha: </t>
    </r>
    <r>
      <rPr>
        <i/>
        <sz val="11"/>
        <color theme="1"/>
        <rFont val="Arial"/>
        <family val="2"/>
      </rPr>
      <t xml:space="preserve">[día] </t>
    </r>
    <r>
      <rPr>
        <sz val="11"/>
        <color theme="1"/>
        <rFont val="Arial"/>
        <family val="2"/>
      </rPr>
      <t xml:space="preserve">de </t>
    </r>
    <r>
      <rPr>
        <i/>
        <sz val="11"/>
        <color theme="1"/>
        <rFont val="Arial"/>
        <family val="2"/>
      </rPr>
      <t xml:space="preserve">[mes] </t>
    </r>
    <r>
      <rPr>
        <sz val="11"/>
        <color theme="1"/>
        <rFont val="Arial"/>
        <family val="2"/>
      </rPr>
      <t xml:space="preserve">de </t>
    </r>
    <r>
      <rPr>
        <i/>
        <sz val="11"/>
        <color theme="1"/>
        <rFont val="Arial"/>
        <family val="2"/>
      </rPr>
      <t>[año]</t>
    </r>
  </si>
  <si>
    <t>Señores</t>
  </si>
  <si>
    <t>UNIVERSIDAD DE NARIÑO</t>
  </si>
  <si>
    <t>CIUDADELA UNIVERSITARIA TOROBAJO</t>
  </si>
  <si>
    <t>PASTO-NARIÑO</t>
  </si>
  <si>
    <t>Estimados señores</t>
  </si>
  <si>
    <t>CANTIDAD</t>
  </si>
  <si>
    <t>UND</t>
  </si>
  <si>
    <r>
      <rPr>
        <b/>
        <sz val="11"/>
        <color theme="1"/>
        <rFont val="Arial"/>
        <family val="2"/>
      </rPr>
      <t>NOTA 2:</t>
    </r>
    <r>
      <rPr>
        <sz val="11"/>
        <color theme="1"/>
        <rFont val="Arial"/>
        <family val="2"/>
      </rPr>
      <t xml:space="preserve"> Los valores aquí consignados se tomaran hasta dos decimales</t>
    </r>
  </si>
  <si>
    <r>
      <t xml:space="preserve">NOTA 3: </t>
    </r>
    <r>
      <rPr>
        <sz val="11"/>
        <color theme="1"/>
        <rFont val="Arial"/>
        <family val="2"/>
      </rPr>
      <t>Junto con este formato se debe anexar archivo del mismo en formato PDF</t>
    </r>
  </si>
  <si>
    <r>
      <t xml:space="preserve">El monto total de nuestra Oferta asciende a </t>
    </r>
    <r>
      <rPr>
        <sz val="11"/>
        <color rgb="FFFF0000"/>
        <rFont val="Arial"/>
        <family val="2"/>
      </rPr>
      <t>[</t>
    </r>
    <r>
      <rPr>
        <i/>
        <sz val="11"/>
        <color rgb="FFFF0000"/>
        <rFont val="Arial"/>
        <family val="2"/>
      </rPr>
      <t>monto total en palabras</t>
    </r>
    <r>
      <rPr>
        <sz val="11"/>
        <color rgb="FFFF0000"/>
        <rFont val="Arial"/>
        <family val="2"/>
      </rPr>
      <t>]([</t>
    </r>
    <r>
      <rPr>
        <i/>
        <sz val="11"/>
        <color rgb="FFFF0000"/>
        <rFont val="Arial"/>
        <family val="2"/>
      </rPr>
      <t>monto total en cifras</t>
    </r>
    <r>
      <rPr>
        <sz val="11"/>
        <color rgb="FFFF0000"/>
        <rFont val="Arial"/>
        <family val="2"/>
      </rPr>
      <t>])</t>
    </r>
    <r>
      <rPr>
        <sz val="11"/>
        <color theme="1"/>
        <rFont val="Arial"/>
        <family val="2"/>
      </rPr>
      <t xml:space="preserve">. Esta Oferta será obligatoria para </t>
    </r>
    <r>
      <rPr>
        <sz val="11"/>
        <color rgb="FFFF0000"/>
        <rFont val="Arial"/>
        <family val="2"/>
      </rPr>
      <t>(oferentes)</t>
    </r>
    <r>
      <rPr>
        <sz val="11"/>
        <color theme="1"/>
        <rFont val="Arial"/>
        <family val="2"/>
      </rPr>
      <t xml:space="preserve"> hasta cuarenta y cinco (45) días habiles contados a partir de la fecha límite de presentación de cotizaciones.</t>
    </r>
  </si>
  <si>
    <t>Certificamos que:</t>
  </si>
  <si>
    <t>Los gastos que genere la ejecución de la obra correrán a cuenta del Contratista, y se realizaran en la Ciudad de Pasto.</t>
  </si>
  <si>
    <t>No presentamos ningún conflicto de interés.</t>
  </si>
  <si>
    <t>Atentamente,</t>
  </si>
  <si>
    <t>[Firma autorizada]</t>
  </si>
  <si>
    <t>[Nombre y cargo del signatario] [Nombre de la firma] [Dirección)</t>
  </si>
  <si>
    <t>(Teléfono)</t>
  </si>
  <si>
    <t>ÍTEM</t>
  </si>
  <si>
    <t>DESCRIPCIÓN</t>
  </si>
  <si>
    <t>ESPECIFICACIÓN TÉCNICA</t>
  </si>
  <si>
    <t xml:space="preserve">UNIDAD </t>
  </si>
  <si>
    <t>V/UNITARIO IVA INCLUIDO</t>
  </si>
  <si>
    <t>V/ TOTAL IVA INCLUIDO</t>
  </si>
  <si>
    <t>BOARD</t>
  </si>
  <si>
    <t>BOARD H510M-E</t>
  </si>
  <si>
    <t>MEMORIA RAM</t>
  </si>
  <si>
    <t>RAM DDR4 PORTATIL 8 GB 2666MHZ CT8G4SFS8266</t>
  </si>
  <si>
    <t>PASTA TERMICA</t>
  </si>
  <si>
    <t>PASTA TÉRMICA PARA PROCESADORES</t>
  </si>
  <si>
    <t>PASTA PARA SOLDAR</t>
  </si>
  <si>
    <t>PASTA CREMA FLUX PARA SOLDAR ESTAÑO 55GR</t>
  </si>
  <si>
    <t>ASPIRADORA</t>
  </si>
  <si>
    <t>ASPIRADORA 12V AZUL SPV1302AZ CON 4 BOQUILLAS INCLUIDAS</t>
  </si>
  <si>
    <t xml:space="preserve">UNIDAD DE ALMACENAMIENTO </t>
  </si>
  <si>
    <t>DISCO DURO INTERNO BX500 SSD 240 GB</t>
  </si>
  <si>
    <t>DISCO DURO INTERNO BX500 SSD 480 GB</t>
  </si>
  <si>
    <t>DISCOS INTERNOS M2. NVME CT1000P2SSD8 250 GB O SUPERIOR</t>
  </si>
  <si>
    <t>P2 500GB PCIE M.2 2280 SSD CT500P2SSD8</t>
  </si>
  <si>
    <t>PERIFERICOS</t>
  </si>
  <si>
    <t>COMBO ALÁMBRICO USB TECLADO + MOUSE MK120</t>
  </si>
  <si>
    <t>MOUSE DX 110-120</t>
  </si>
  <si>
    <t>INTERRUPTOR HDMI</t>
  </si>
  <si>
    <t>INTERRUPTOR HDMI 3 EN 1 SALIDA HDMI 4K, INTERRUPTOR HDMI 4K  CON CONTROL REMOTO 80125</t>
  </si>
  <si>
    <t>SWITCH HDMI</t>
  </si>
  <si>
    <t>BI-DIRECTIONAL HDMI SWITCHER 2X1/1X2 50966</t>
  </si>
  <si>
    <t>EQUIPO DE SONIDO</t>
  </si>
  <si>
    <t>BOCINA SP-Q180</t>
  </si>
  <si>
    <t>APUNTADOR LASER</t>
  </si>
  <si>
    <t>PRESENTADOR INALAMBRICO DE 2.4GHZ CON PUNTERO LASER POINTER 100</t>
  </si>
  <si>
    <t>EXTENSION</t>
  </si>
  <si>
    <t>EXTENSIONES 5 MTS WJ-C01 5M 3 TOMAS</t>
  </si>
  <si>
    <t>CONSOLA MIXER</t>
  </si>
  <si>
    <t>CONSOLA MIXER MODELO X1222USB</t>
  </si>
  <si>
    <t xml:space="preserve">MICROFONOS CON RECEPTOR INALÁMBRICO DUAL BLX288 / SM58 CON DOS SM58, MICRÓFONO VOCAL DINÁMICO, TRANSDUCTOR DINÁMICO, PATRÓN POLAR CARDIOIDE, REJILLA ANTIDENTADURAS, INTERRUPTOR DE ENCENDIDO/APAGADO. </t>
  </si>
  <si>
    <t>CABINA 112A FBT CABINA ACTIVA 12″ 1500W 129DB (MADERA) BLUETOOTH  5,0 FBT, 2-WAY BI-AMPLIFIED SYSTEM IN BASS REFLEX POLYPROPYLENE MOULDED ENCLOSURE, WOOFER CUSTOM 12” (LF) / 2,5” VOICE COIL, 1” THROAT / 1,4” VOICE COIL HF COMPRESSION DRIVER 1200/300W BUILT-IN AMPLIFIER (LF/HF), 3-CHANNELS MIXER 4 DSP PRESETS, 30° / 45° MONITOR TAPER, UNIVERSAL SWITCHING MODE POWER SUPPLY 100-240 VAC, M10 RIGGING POINTS, 4 DSP PRESETS.</t>
  </si>
  <si>
    <t>MULTITOMA</t>
  </si>
  <si>
    <t>SUPRESOR D/PICOS EXTENSION 6 SALIDAS 800JOULES GE 3 MTS</t>
  </si>
  <si>
    <t>MULTITOMAS 8 PUERTOS FL-TP8S 125 VA 1 MT</t>
  </si>
  <si>
    <t>BASE DE PARED</t>
  </si>
  <si>
    <t>SP15H BASE ESCUALIZABLE PARA PARED</t>
  </si>
  <si>
    <t>EXTENSIÓN USB</t>
  </si>
  <si>
    <t>CABLE EXTENSIONES USB 3.0 DE 3 MTS 30127(10FT)</t>
  </si>
  <si>
    <t>CABLE RCA</t>
  </si>
  <si>
    <t>CABLE RCA 2 A 1 3,5 MM DIGITAL MC-2150F-3 (3.6M)</t>
  </si>
  <si>
    <t>CABLE RCA 2 A 1 3,5 MM DIGITAL MC-2150F-5 (5.5M)</t>
  </si>
  <si>
    <t>UNION HDMI</t>
  </si>
  <si>
    <t xml:space="preserve">UNION HDMI HEMBRA- HEMBRA </t>
  </si>
  <si>
    <t xml:space="preserve">APUNTADOR LASER </t>
  </si>
  <si>
    <t>R800 LASER PRESENTATION REMOTE</t>
  </si>
  <si>
    <t>CABLE EXTENSIÓN USB 30 METROS ACTIVO EXT-012-ZC</t>
  </si>
  <si>
    <t>CABLE HDMI</t>
  </si>
  <si>
    <t>CABLE FIBRA ÓPTICA HDMI 2.0 DE 100 MTS. CB-7013-ZC</t>
  </si>
  <si>
    <t>CABLE FIBRA ÓPTICA HDMI 2.0 DE 30 MTS. CB-807-ZC</t>
  </si>
  <si>
    <t>CABLE FIBRA ÓPTICA HDMI 2.0 DE 50 MTS.CB-808-ZC</t>
  </si>
  <si>
    <t xml:space="preserve">CAMARA DE VIDEOCONFERENCIA </t>
  </si>
  <si>
    <t>CÁMARA PARA VIDEOCONFERENCIA PTZ PRO-2, RESOLUCIÓN FULL HD, ZOOM ÓPTICO 10X CON ENFOQUE AUTOMÁTICO, PUERTOS USB CON CONTROL REMOTO. CAPTURA UN PLANO AMPLIO CON UN CAMPO VISUAL DIAGONAL DE 90°.</t>
  </si>
  <si>
    <t>MONITOR</t>
  </si>
  <si>
    <t>MONITORES 27” 27 B2H PUERTOS VGA – HDMI 5 MS 75 HZ IPS RESOLUCION FHD GARANTIA 12 MESES.</t>
  </si>
  <si>
    <t>IVA (B)</t>
  </si>
  <si>
    <r>
      <t xml:space="preserve">Asunto: N° de Solicitud: </t>
    </r>
    <r>
      <rPr>
        <u/>
        <sz val="11"/>
        <color theme="1"/>
        <rFont val="Arial"/>
        <family val="2"/>
      </rPr>
      <t>011-2023</t>
    </r>
  </si>
  <si>
    <t>Luego de haber examinado los documentos adjuntos a su carta de solicitud de oferta, para el proceso mencionado en el asunto, presento oferta economica para “COMPRA DE DISPOSITIVOS, SUMINISTROS, REFACCIONES Y EQUIPOS AUDIOVISUALES PARA LA OPTIMIZACIÓN DE LOS EQUIPOS DE CÓMPUTO DE LAS OFICINAS ADMINISTRATIVAS Y AUDITORIO LUIS SANTANDER DE LA UNIVERSIDAD DE NARIÑO”, de acuerdo con las Especificaciones Técnicas, los  términos y condiciones de la solicitud, de la siguiente manera:</t>
  </si>
  <si>
    <t>VALOR PARCIAL (SIN IVA) (A)</t>
  </si>
  <si>
    <t>VALOR TOTAL (IVA INCLUIDO) (A+B)</t>
  </si>
  <si>
    <r>
      <t xml:space="preserve">NOTA 1: </t>
    </r>
    <r>
      <rPr>
        <sz val="11"/>
        <color theme="1"/>
        <rFont val="Arial"/>
        <family val="2"/>
      </rPr>
      <t>Sólo se deben diligenciar las columnas “v/unitario IVA incluido,V/Total IVA incluido, valor parcial (sin iva), IVA, valor total (IVA incluido)".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</si>
</sst>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  <font>
      <u/>
      <sz val="11"/>
      <color theme="1"/>
      <name val="Arial"/>
      <family val="2"/>
    </font>
    <font>
      <sz val="8"/>
      <color theme="1"/>
      <name val="Times New Roman"/>
      <family val="1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4" fontId="4" fillId="0" borderId="0" xfId="0" applyNumberFormat="1" applyFont="1" applyProtection="1">
      <protection locked="0"/>
    </xf>
    <xf numFmtId="4" fontId="9" fillId="0" borderId="0" xfId="0" applyNumberFormat="1" applyFont="1" applyAlignment="1" applyProtection="1">
      <alignment vertical="center"/>
      <protection locked="0"/>
    </xf>
    <xf numFmtId="4" fontId="0" fillId="0" borderId="0" xfId="0" applyNumberFormat="1" applyAlignment="1" applyProtection="1">
      <alignment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4" fontId="6" fillId="0" borderId="0" xfId="0" applyNumberFormat="1" applyFont="1" applyProtection="1">
      <protection locked="0"/>
    </xf>
    <xf numFmtId="4" fontId="7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4" fontId="3" fillId="0" borderId="0" xfId="0" applyNumberFormat="1" applyFont="1" applyAlignment="1" applyProtection="1">
      <alignment horizontal="left" vertical="center" wrapText="1"/>
      <protection locked="0"/>
    </xf>
    <xf numFmtId="4" fontId="12" fillId="0" borderId="1" xfId="0" applyNumberFormat="1" applyFont="1" applyBorder="1" applyAlignment="1" applyProtection="1">
      <alignment horizontal="center" vertical="center" wrapText="1"/>
      <protection locked="0"/>
    </xf>
    <xf numFmtId="4" fontId="14" fillId="2" borderId="1" xfId="0" applyNumberFormat="1" applyFont="1" applyFill="1" applyBorder="1" applyAlignment="1" applyProtection="1">
      <alignment horizontal="right" vertical="center"/>
      <protection locked="0"/>
    </xf>
    <xf numFmtId="4" fontId="13" fillId="0" borderId="1" xfId="0" applyNumberFormat="1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center" vertical="center" wrapText="1"/>
    </xf>
    <xf numFmtId="4" fontId="12" fillId="0" borderId="1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justify" vertical="center" wrapText="1"/>
    </xf>
    <xf numFmtId="4" fontId="13" fillId="0" borderId="1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204FA-FFF3-4103-A82A-C68241E29E4F}">
  <dimension ref="A2:G76"/>
  <sheetViews>
    <sheetView tabSelected="1" topLeftCell="A43" workbookViewId="0">
      <selection activeCell="F55" sqref="F55"/>
    </sheetView>
  </sheetViews>
  <sheetFormatPr baseColWidth="10" defaultRowHeight="15" x14ac:dyDescent="0.25"/>
  <cols>
    <col min="1" max="1" width="6" style="1" customWidth="1"/>
    <col min="2" max="2" width="24.28515625" style="3" customWidth="1"/>
    <col min="3" max="3" width="33" style="1" customWidth="1"/>
    <col min="4" max="4" width="6.5703125" style="4" bestFit="1" customWidth="1"/>
    <col min="5" max="5" width="8.85546875" style="5" bestFit="1" customWidth="1"/>
    <col min="6" max="6" width="16" style="5" customWidth="1"/>
    <col min="7" max="7" width="16.42578125" style="4" customWidth="1"/>
    <col min="8" max="16384" width="11.42578125" style="1"/>
  </cols>
  <sheetData>
    <row r="2" spans="1:7" x14ac:dyDescent="0.25">
      <c r="A2" s="14" t="s">
        <v>0</v>
      </c>
      <c r="B2" s="14"/>
      <c r="C2" s="14"/>
      <c r="D2" s="14"/>
      <c r="E2" s="14"/>
      <c r="F2" s="14"/>
      <c r="G2" s="14"/>
    </row>
    <row r="3" spans="1:7" x14ac:dyDescent="0.25">
      <c r="A3" s="14" t="s">
        <v>1</v>
      </c>
      <c r="B3" s="14"/>
      <c r="C3" s="14"/>
      <c r="D3" s="14"/>
      <c r="E3" s="14"/>
      <c r="F3" s="14"/>
      <c r="G3" s="14"/>
    </row>
    <row r="5" spans="1:7" ht="29.45" customHeight="1" x14ac:dyDescent="0.25">
      <c r="A5" s="15" t="s">
        <v>2</v>
      </c>
      <c r="B5" s="15"/>
      <c r="C5" s="15"/>
      <c r="D5" s="15"/>
      <c r="E5" s="15"/>
      <c r="F5" s="15"/>
      <c r="G5" s="15"/>
    </row>
    <row r="7" spans="1:7" x14ac:dyDescent="0.25">
      <c r="A7" s="13" t="s">
        <v>3</v>
      </c>
      <c r="B7" s="13"/>
      <c r="C7" s="13"/>
      <c r="D7" s="13"/>
      <c r="E7" s="13"/>
      <c r="F7" s="13"/>
      <c r="G7" s="13"/>
    </row>
    <row r="9" spans="1:7" x14ac:dyDescent="0.25">
      <c r="A9" s="2"/>
    </row>
    <row r="10" spans="1:7" x14ac:dyDescent="0.25">
      <c r="A10" s="16" t="s">
        <v>4</v>
      </c>
      <c r="B10" s="16"/>
      <c r="C10" s="16"/>
      <c r="D10" s="16"/>
      <c r="E10" s="16"/>
      <c r="F10" s="16"/>
    </row>
    <row r="11" spans="1:7" x14ac:dyDescent="0.25">
      <c r="A11" s="17" t="s">
        <v>5</v>
      </c>
      <c r="B11" s="17"/>
      <c r="C11" s="17"/>
      <c r="D11" s="17"/>
      <c r="E11" s="17"/>
      <c r="F11" s="17"/>
    </row>
    <row r="12" spans="1:7" x14ac:dyDescent="0.25">
      <c r="A12" s="18" t="s">
        <v>6</v>
      </c>
      <c r="B12" s="19"/>
      <c r="C12" s="20"/>
      <c r="D12" s="21"/>
      <c r="E12" s="22"/>
      <c r="F12" s="22"/>
    </row>
    <row r="13" spans="1:7" x14ac:dyDescent="0.25">
      <c r="A13" s="1" t="s">
        <v>7</v>
      </c>
    </row>
    <row r="15" spans="1:7" x14ac:dyDescent="0.25">
      <c r="A15" s="16" t="s">
        <v>83</v>
      </c>
      <c r="B15" s="16"/>
      <c r="C15" s="16"/>
      <c r="D15" s="16"/>
      <c r="E15" s="16"/>
      <c r="F15" s="16"/>
    </row>
    <row r="17" spans="1:7" x14ac:dyDescent="0.25">
      <c r="A17" s="23" t="s">
        <v>8</v>
      </c>
      <c r="B17" s="23"/>
      <c r="C17" s="23"/>
      <c r="D17" s="23"/>
      <c r="E17" s="23"/>
      <c r="F17" s="23"/>
    </row>
    <row r="19" spans="1:7" ht="99" customHeight="1" x14ac:dyDescent="0.25">
      <c r="A19" s="24" t="s">
        <v>84</v>
      </c>
      <c r="B19" s="24"/>
      <c r="C19" s="24"/>
      <c r="D19" s="24"/>
      <c r="E19" s="24"/>
      <c r="F19" s="24"/>
      <c r="G19" s="24"/>
    </row>
    <row r="20" spans="1:7" x14ac:dyDescent="0.25">
      <c r="A20" s="6"/>
      <c r="B20" s="7"/>
      <c r="C20" s="4"/>
    </row>
    <row r="22" spans="1:7" ht="22.5" x14ac:dyDescent="0.25">
      <c r="A22" s="33" t="s">
        <v>21</v>
      </c>
      <c r="B22" s="33" t="s">
        <v>22</v>
      </c>
      <c r="C22" s="33" t="s">
        <v>23</v>
      </c>
      <c r="D22" s="33" t="s">
        <v>24</v>
      </c>
      <c r="E22" s="34" t="s">
        <v>9</v>
      </c>
      <c r="F22" s="25" t="s">
        <v>25</v>
      </c>
      <c r="G22" s="25" t="s">
        <v>26</v>
      </c>
    </row>
    <row r="23" spans="1:7" x14ac:dyDescent="0.25">
      <c r="A23" s="35">
        <v>1</v>
      </c>
      <c r="B23" s="36" t="s">
        <v>27</v>
      </c>
      <c r="C23" s="37" t="s">
        <v>28</v>
      </c>
      <c r="D23" s="35" t="s">
        <v>10</v>
      </c>
      <c r="E23" s="38">
        <v>2</v>
      </c>
      <c r="F23" s="26"/>
      <c r="G23" s="27">
        <f>ROUND(F23*E23,2)</f>
        <v>0</v>
      </c>
    </row>
    <row r="24" spans="1:7" ht="22.5" x14ac:dyDescent="0.25">
      <c r="A24" s="35">
        <v>2</v>
      </c>
      <c r="B24" s="36" t="s">
        <v>29</v>
      </c>
      <c r="C24" s="37" t="s">
        <v>30</v>
      </c>
      <c r="D24" s="35" t="s">
        <v>10</v>
      </c>
      <c r="E24" s="38">
        <v>10</v>
      </c>
      <c r="F24" s="26"/>
      <c r="G24" s="27">
        <f t="shared" ref="G24:G55" si="0">ROUND(F24*E24,2)</f>
        <v>0</v>
      </c>
    </row>
    <row r="25" spans="1:7" x14ac:dyDescent="0.25">
      <c r="A25" s="35">
        <v>3</v>
      </c>
      <c r="B25" s="36" t="s">
        <v>31</v>
      </c>
      <c r="C25" s="37" t="s">
        <v>32</v>
      </c>
      <c r="D25" s="35" t="s">
        <v>10</v>
      </c>
      <c r="E25" s="38">
        <v>2</v>
      </c>
      <c r="F25" s="26"/>
      <c r="G25" s="27">
        <f t="shared" si="0"/>
        <v>0</v>
      </c>
    </row>
    <row r="26" spans="1:7" ht="22.5" x14ac:dyDescent="0.25">
      <c r="A26" s="35">
        <v>4</v>
      </c>
      <c r="B26" s="36" t="s">
        <v>33</v>
      </c>
      <c r="C26" s="37" t="s">
        <v>34</v>
      </c>
      <c r="D26" s="35" t="s">
        <v>10</v>
      </c>
      <c r="E26" s="38">
        <v>2</v>
      </c>
      <c r="F26" s="26"/>
      <c r="G26" s="27">
        <f t="shared" si="0"/>
        <v>0</v>
      </c>
    </row>
    <row r="27" spans="1:7" ht="22.5" x14ac:dyDescent="0.25">
      <c r="A27" s="35">
        <v>5</v>
      </c>
      <c r="B27" s="36" t="s">
        <v>35</v>
      </c>
      <c r="C27" s="37" t="s">
        <v>36</v>
      </c>
      <c r="D27" s="35" t="s">
        <v>10</v>
      </c>
      <c r="E27" s="38">
        <v>3</v>
      </c>
      <c r="F27" s="26"/>
      <c r="G27" s="27">
        <f t="shared" si="0"/>
        <v>0</v>
      </c>
    </row>
    <row r="28" spans="1:7" x14ac:dyDescent="0.25">
      <c r="A28" s="35">
        <v>6</v>
      </c>
      <c r="B28" s="36" t="s">
        <v>37</v>
      </c>
      <c r="C28" s="37" t="s">
        <v>38</v>
      </c>
      <c r="D28" s="35" t="s">
        <v>10</v>
      </c>
      <c r="E28" s="38">
        <v>8</v>
      </c>
      <c r="F28" s="26"/>
      <c r="G28" s="27">
        <f t="shared" si="0"/>
        <v>0</v>
      </c>
    </row>
    <row r="29" spans="1:7" x14ac:dyDescent="0.25">
      <c r="A29" s="35">
        <v>7</v>
      </c>
      <c r="B29" s="36" t="s">
        <v>37</v>
      </c>
      <c r="C29" s="37" t="s">
        <v>39</v>
      </c>
      <c r="D29" s="35" t="s">
        <v>10</v>
      </c>
      <c r="E29" s="38">
        <v>25</v>
      </c>
      <c r="F29" s="26"/>
      <c r="G29" s="27">
        <f t="shared" si="0"/>
        <v>0</v>
      </c>
    </row>
    <row r="30" spans="1:7" ht="22.5" x14ac:dyDescent="0.25">
      <c r="A30" s="35">
        <v>8</v>
      </c>
      <c r="B30" s="36" t="s">
        <v>37</v>
      </c>
      <c r="C30" s="37" t="s">
        <v>40</v>
      </c>
      <c r="D30" s="35" t="s">
        <v>10</v>
      </c>
      <c r="E30" s="38">
        <v>10</v>
      </c>
      <c r="F30" s="26"/>
      <c r="G30" s="27">
        <f t="shared" si="0"/>
        <v>0</v>
      </c>
    </row>
    <row r="31" spans="1:7" x14ac:dyDescent="0.25">
      <c r="A31" s="35">
        <v>9</v>
      </c>
      <c r="B31" s="36" t="s">
        <v>37</v>
      </c>
      <c r="C31" s="36" t="s">
        <v>41</v>
      </c>
      <c r="D31" s="35" t="s">
        <v>10</v>
      </c>
      <c r="E31" s="38">
        <v>2</v>
      </c>
      <c r="F31" s="26"/>
      <c r="G31" s="27">
        <f t="shared" si="0"/>
        <v>0</v>
      </c>
    </row>
    <row r="32" spans="1:7" ht="22.5" x14ac:dyDescent="0.25">
      <c r="A32" s="35">
        <v>10</v>
      </c>
      <c r="B32" s="36" t="s">
        <v>42</v>
      </c>
      <c r="C32" s="37" t="s">
        <v>43</v>
      </c>
      <c r="D32" s="35" t="s">
        <v>10</v>
      </c>
      <c r="E32" s="38">
        <v>40</v>
      </c>
      <c r="F32" s="26"/>
      <c r="G32" s="27">
        <f t="shared" si="0"/>
        <v>0</v>
      </c>
    </row>
    <row r="33" spans="1:7" x14ac:dyDescent="0.25">
      <c r="A33" s="35">
        <v>11</v>
      </c>
      <c r="B33" s="36" t="s">
        <v>42</v>
      </c>
      <c r="C33" s="37" t="s">
        <v>44</v>
      </c>
      <c r="D33" s="35" t="s">
        <v>10</v>
      </c>
      <c r="E33" s="38">
        <v>40</v>
      </c>
      <c r="F33" s="26"/>
      <c r="G33" s="27">
        <f t="shared" si="0"/>
        <v>0</v>
      </c>
    </row>
    <row r="34" spans="1:7" ht="33.75" x14ac:dyDescent="0.25">
      <c r="A34" s="35">
        <v>12</v>
      </c>
      <c r="B34" s="36" t="s">
        <v>45</v>
      </c>
      <c r="C34" s="37" t="s">
        <v>46</v>
      </c>
      <c r="D34" s="35" t="s">
        <v>10</v>
      </c>
      <c r="E34" s="38">
        <v>4</v>
      </c>
      <c r="F34" s="26"/>
      <c r="G34" s="27">
        <f t="shared" si="0"/>
        <v>0</v>
      </c>
    </row>
    <row r="35" spans="1:7" ht="22.5" x14ac:dyDescent="0.25">
      <c r="A35" s="35">
        <v>13</v>
      </c>
      <c r="B35" s="36" t="s">
        <v>47</v>
      </c>
      <c r="C35" s="37" t="s">
        <v>48</v>
      </c>
      <c r="D35" s="35" t="s">
        <v>10</v>
      </c>
      <c r="E35" s="38">
        <v>4</v>
      </c>
      <c r="F35" s="26"/>
      <c r="G35" s="27">
        <f t="shared" si="0"/>
        <v>0</v>
      </c>
    </row>
    <row r="36" spans="1:7" x14ac:dyDescent="0.25">
      <c r="A36" s="35">
        <v>14</v>
      </c>
      <c r="B36" s="36" t="s">
        <v>49</v>
      </c>
      <c r="C36" s="37" t="s">
        <v>50</v>
      </c>
      <c r="D36" s="35" t="s">
        <v>10</v>
      </c>
      <c r="E36" s="38">
        <v>30</v>
      </c>
      <c r="F36" s="26"/>
      <c r="G36" s="27">
        <f t="shared" si="0"/>
        <v>0</v>
      </c>
    </row>
    <row r="37" spans="1:7" ht="22.5" x14ac:dyDescent="0.25">
      <c r="A37" s="35">
        <v>15</v>
      </c>
      <c r="B37" s="36" t="s">
        <v>51</v>
      </c>
      <c r="C37" s="37" t="s">
        <v>52</v>
      </c>
      <c r="D37" s="35" t="s">
        <v>10</v>
      </c>
      <c r="E37" s="38">
        <v>10</v>
      </c>
      <c r="F37" s="26"/>
      <c r="G37" s="27">
        <f t="shared" si="0"/>
        <v>0</v>
      </c>
    </row>
    <row r="38" spans="1:7" x14ac:dyDescent="0.25">
      <c r="A38" s="35">
        <v>16</v>
      </c>
      <c r="B38" s="36" t="s">
        <v>53</v>
      </c>
      <c r="C38" s="37" t="s">
        <v>54</v>
      </c>
      <c r="D38" s="35" t="s">
        <v>10</v>
      </c>
      <c r="E38" s="38">
        <v>15</v>
      </c>
      <c r="F38" s="26"/>
      <c r="G38" s="27">
        <f t="shared" si="0"/>
        <v>0</v>
      </c>
    </row>
    <row r="39" spans="1:7" x14ac:dyDescent="0.25">
      <c r="A39" s="35">
        <v>17</v>
      </c>
      <c r="B39" s="36" t="s">
        <v>55</v>
      </c>
      <c r="C39" s="37" t="s">
        <v>56</v>
      </c>
      <c r="D39" s="35" t="s">
        <v>10</v>
      </c>
      <c r="E39" s="38">
        <v>1</v>
      </c>
      <c r="F39" s="26"/>
      <c r="G39" s="27">
        <f t="shared" si="0"/>
        <v>0</v>
      </c>
    </row>
    <row r="40" spans="1:7" ht="67.5" x14ac:dyDescent="0.25">
      <c r="A40" s="35">
        <v>18</v>
      </c>
      <c r="B40" s="36" t="s">
        <v>49</v>
      </c>
      <c r="C40" s="36" t="s">
        <v>57</v>
      </c>
      <c r="D40" s="35" t="s">
        <v>10</v>
      </c>
      <c r="E40" s="38">
        <v>1</v>
      </c>
      <c r="F40" s="26"/>
      <c r="G40" s="27">
        <f t="shared" si="0"/>
        <v>0</v>
      </c>
    </row>
    <row r="41" spans="1:7" ht="135" x14ac:dyDescent="0.25">
      <c r="A41" s="35">
        <v>19</v>
      </c>
      <c r="B41" s="36" t="s">
        <v>49</v>
      </c>
      <c r="C41" s="37" t="s">
        <v>58</v>
      </c>
      <c r="D41" s="35" t="s">
        <v>10</v>
      </c>
      <c r="E41" s="38">
        <v>4</v>
      </c>
      <c r="F41" s="26"/>
      <c r="G41" s="27">
        <f t="shared" si="0"/>
        <v>0</v>
      </c>
    </row>
    <row r="42" spans="1:7" ht="22.5" x14ac:dyDescent="0.25">
      <c r="A42" s="35">
        <v>20</v>
      </c>
      <c r="B42" s="36" t="s">
        <v>59</v>
      </c>
      <c r="C42" s="37" t="s">
        <v>60</v>
      </c>
      <c r="D42" s="35" t="s">
        <v>10</v>
      </c>
      <c r="E42" s="38">
        <v>5</v>
      </c>
      <c r="F42" s="26"/>
      <c r="G42" s="27">
        <f t="shared" si="0"/>
        <v>0</v>
      </c>
    </row>
    <row r="43" spans="1:7" ht="22.5" x14ac:dyDescent="0.25">
      <c r="A43" s="35">
        <v>21</v>
      </c>
      <c r="B43" s="36" t="s">
        <v>59</v>
      </c>
      <c r="C43" s="37" t="s">
        <v>61</v>
      </c>
      <c r="D43" s="35" t="s">
        <v>10</v>
      </c>
      <c r="E43" s="38">
        <v>5</v>
      </c>
      <c r="F43" s="26"/>
      <c r="G43" s="27">
        <f t="shared" si="0"/>
        <v>0</v>
      </c>
    </row>
    <row r="44" spans="1:7" x14ac:dyDescent="0.25">
      <c r="A44" s="35">
        <v>22</v>
      </c>
      <c r="B44" s="36" t="s">
        <v>62</v>
      </c>
      <c r="C44" s="37" t="s">
        <v>63</v>
      </c>
      <c r="D44" s="35" t="s">
        <v>10</v>
      </c>
      <c r="E44" s="38">
        <v>4</v>
      </c>
      <c r="F44" s="26"/>
      <c r="G44" s="27">
        <f t="shared" si="0"/>
        <v>0</v>
      </c>
    </row>
    <row r="45" spans="1:7" ht="22.5" x14ac:dyDescent="0.25">
      <c r="A45" s="35">
        <v>23</v>
      </c>
      <c r="B45" s="36" t="s">
        <v>64</v>
      </c>
      <c r="C45" s="37" t="s">
        <v>65</v>
      </c>
      <c r="D45" s="35" t="s">
        <v>10</v>
      </c>
      <c r="E45" s="38">
        <v>5</v>
      </c>
      <c r="F45" s="26"/>
      <c r="G45" s="27">
        <f t="shared" si="0"/>
        <v>0</v>
      </c>
    </row>
    <row r="46" spans="1:7" ht="22.5" x14ac:dyDescent="0.25">
      <c r="A46" s="35">
        <v>24</v>
      </c>
      <c r="B46" s="36" t="s">
        <v>66</v>
      </c>
      <c r="C46" s="37" t="s">
        <v>67</v>
      </c>
      <c r="D46" s="35" t="s">
        <v>10</v>
      </c>
      <c r="E46" s="38">
        <v>4</v>
      </c>
      <c r="F46" s="26"/>
      <c r="G46" s="27">
        <f t="shared" si="0"/>
        <v>0</v>
      </c>
    </row>
    <row r="47" spans="1:7" ht="22.5" x14ac:dyDescent="0.25">
      <c r="A47" s="35">
        <v>25</v>
      </c>
      <c r="B47" s="36" t="s">
        <v>66</v>
      </c>
      <c r="C47" s="37" t="s">
        <v>68</v>
      </c>
      <c r="D47" s="35" t="s">
        <v>10</v>
      </c>
      <c r="E47" s="38">
        <v>4</v>
      </c>
      <c r="F47" s="26"/>
      <c r="G47" s="27">
        <f t="shared" si="0"/>
        <v>0</v>
      </c>
    </row>
    <row r="48" spans="1:7" x14ac:dyDescent="0.25">
      <c r="A48" s="35">
        <v>26</v>
      </c>
      <c r="B48" s="36" t="s">
        <v>69</v>
      </c>
      <c r="C48" s="37" t="s">
        <v>70</v>
      </c>
      <c r="D48" s="35" t="s">
        <v>10</v>
      </c>
      <c r="E48" s="38">
        <v>5</v>
      </c>
      <c r="F48" s="26"/>
      <c r="G48" s="27">
        <f t="shared" si="0"/>
        <v>0</v>
      </c>
    </row>
    <row r="49" spans="1:7" x14ac:dyDescent="0.25">
      <c r="A49" s="35">
        <v>27</v>
      </c>
      <c r="B49" s="36" t="s">
        <v>71</v>
      </c>
      <c r="C49" s="37" t="s">
        <v>72</v>
      </c>
      <c r="D49" s="35" t="s">
        <v>10</v>
      </c>
      <c r="E49" s="38">
        <v>2</v>
      </c>
      <c r="F49" s="26"/>
      <c r="G49" s="27">
        <f t="shared" si="0"/>
        <v>0</v>
      </c>
    </row>
    <row r="50" spans="1:7" ht="22.5" x14ac:dyDescent="0.25">
      <c r="A50" s="35">
        <v>28</v>
      </c>
      <c r="B50" s="36" t="s">
        <v>64</v>
      </c>
      <c r="C50" s="36" t="s">
        <v>73</v>
      </c>
      <c r="D50" s="35" t="s">
        <v>10</v>
      </c>
      <c r="E50" s="38">
        <v>2</v>
      </c>
      <c r="F50" s="26"/>
      <c r="G50" s="27">
        <f t="shared" si="0"/>
        <v>0</v>
      </c>
    </row>
    <row r="51" spans="1:7" s="9" customFormat="1" ht="22.5" x14ac:dyDescent="0.25">
      <c r="A51" s="35">
        <v>29</v>
      </c>
      <c r="B51" s="36" t="s">
        <v>74</v>
      </c>
      <c r="C51" s="37" t="s">
        <v>75</v>
      </c>
      <c r="D51" s="35" t="s">
        <v>10</v>
      </c>
      <c r="E51" s="38">
        <v>1</v>
      </c>
      <c r="F51" s="26"/>
      <c r="G51" s="27">
        <f t="shared" si="0"/>
        <v>0</v>
      </c>
    </row>
    <row r="52" spans="1:7" ht="22.5" x14ac:dyDescent="0.25">
      <c r="A52" s="35">
        <v>30</v>
      </c>
      <c r="B52" s="36" t="s">
        <v>74</v>
      </c>
      <c r="C52" s="37" t="s">
        <v>76</v>
      </c>
      <c r="D52" s="35" t="s">
        <v>10</v>
      </c>
      <c r="E52" s="38">
        <v>1</v>
      </c>
      <c r="F52" s="26"/>
      <c r="G52" s="27">
        <f t="shared" si="0"/>
        <v>0</v>
      </c>
    </row>
    <row r="53" spans="1:7" ht="22.5" x14ac:dyDescent="0.25">
      <c r="A53" s="35">
        <v>31</v>
      </c>
      <c r="B53" s="36" t="s">
        <v>74</v>
      </c>
      <c r="C53" s="37" t="s">
        <v>77</v>
      </c>
      <c r="D53" s="35" t="s">
        <v>10</v>
      </c>
      <c r="E53" s="38">
        <v>1</v>
      </c>
      <c r="F53" s="26"/>
      <c r="G53" s="27">
        <f t="shared" si="0"/>
        <v>0</v>
      </c>
    </row>
    <row r="54" spans="1:7" ht="67.5" x14ac:dyDescent="0.25">
      <c r="A54" s="35">
        <v>32</v>
      </c>
      <c r="B54" s="36" t="s">
        <v>78</v>
      </c>
      <c r="C54" s="37" t="s">
        <v>79</v>
      </c>
      <c r="D54" s="35" t="s">
        <v>10</v>
      </c>
      <c r="E54" s="38">
        <v>2</v>
      </c>
      <c r="F54" s="26"/>
      <c r="G54" s="27">
        <f t="shared" si="0"/>
        <v>0</v>
      </c>
    </row>
    <row r="55" spans="1:7" ht="33.75" x14ac:dyDescent="0.25">
      <c r="A55" s="35">
        <v>33</v>
      </c>
      <c r="B55" s="36" t="s">
        <v>80</v>
      </c>
      <c r="C55" s="37" t="s">
        <v>81</v>
      </c>
      <c r="D55" s="35" t="s">
        <v>10</v>
      </c>
      <c r="E55" s="38">
        <v>8</v>
      </c>
      <c r="F55" s="26"/>
      <c r="G55" s="27">
        <f t="shared" si="0"/>
        <v>0</v>
      </c>
    </row>
    <row r="56" spans="1:7" x14ac:dyDescent="0.25">
      <c r="A56" s="28" t="s">
        <v>85</v>
      </c>
      <c r="B56" s="28"/>
      <c r="C56" s="28"/>
      <c r="D56" s="28"/>
      <c r="E56" s="28"/>
      <c r="F56" s="28"/>
      <c r="G56" s="29">
        <f>ROUND(G58/1.19,2)</f>
        <v>0</v>
      </c>
    </row>
    <row r="57" spans="1:7" x14ac:dyDescent="0.25">
      <c r="A57" s="28" t="s">
        <v>82</v>
      </c>
      <c r="B57" s="28"/>
      <c r="C57" s="28"/>
      <c r="D57" s="28"/>
      <c r="E57" s="28"/>
      <c r="F57" s="28"/>
      <c r="G57" s="29">
        <f>+G58-G56</f>
        <v>0</v>
      </c>
    </row>
    <row r="58" spans="1:7" x14ac:dyDescent="0.25">
      <c r="A58" s="28" t="s">
        <v>86</v>
      </c>
      <c r="B58" s="28"/>
      <c r="C58" s="28"/>
      <c r="D58" s="28"/>
      <c r="E58" s="28"/>
      <c r="F58" s="28"/>
      <c r="G58" s="29">
        <f>ROUND(SUM(G23:G55),2)</f>
        <v>0</v>
      </c>
    </row>
    <row r="60" spans="1:7" ht="42" customHeight="1" x14ac:dyDescent="0.25">
      <c r="A60" s="30" t="s">
        <v>87</v>
      </c>
      <c r="B60" s="30"/>
      <c r="C60" s="30"/>
      <c r="D60" s="30"/>
      <c r="E60" s="30"/>
      <c r="F60" s="30"/>
      <c r="G60" s="30"/>
    </row>
    <row r="61" spans="1:7" ht="15" customHeight="1" x14ac:dyDescent="0.25">
      <c r="A61" s="31" t="s">
        <v>11</v>
      </c>
      <c r="B61" s="31"/>
      <c r="C61" s="31"/>
      <c r="D61" s="31"/>
      <c r="E61" s="31"/>
      <c r="F61" s="31"/>
      <c r="G61" s="31"/>
    </row>
    <row r="62" spans="1:7" x14ac:dyDescent="0.25">
      <c r="A62" s="32" t="s">
        <v>12</v>
      </c>
      <c r="B62" s="32"/>
      <c r="C62" s="32"/>
      <c r="D62" s="32"/>
      <c r="E62" s="32"/>
      <c r="F62" s="32"/>
      <c r="G62" s="32"/>
    </row>
    <row r="63" spans="1:7" x14ac:dyDescent="0.25">
      <c r="A63" s="11"/>
      <c r="B63" s="11"/>
      <c r="C63" s="11"/>
      <c r="D63" s="11"/>
      <c r="E63" s="11"/>
      <c r="F63" s="11"/>
    </row>
    <row r="64" spans="1:7" ht="82.5" customHeight="1" x14ac:dyDescent="0.25">
      <c r="A64" s="12" t="s">
        <v>13</v>
      </c>
      <c r="B64" s="12"/>
      <c r="C64" s="12"/>
      <c r="D64" s="12"/>
      <c r="E64" s="12"/>
      <c r="F64" s="12"/>
      <c r="G64" s="12"/>
    </row>
    <row r="66" spans="1:7" ht="15" customHeight="1" x14ac:dyDescent="0.25">
      <c r="A66" s="31" t="s">
        <v>14</v>
      </c>
      <c r="B66" s="31"/>
      <c r="C66" s="31"/>
      <c r="D66" s="31"/>
      <c r="E66" s="31"/>
      <c r="F66" s="31"/>
      <c r="G66" s="31"/>
    </row>
    <row r="67" spans="1:7" ht="43.15" customHeight="1" x14ac:dyDescent="0.25">
      <c r="A67" s="31" t="s">
        <v>15</v>
      </c>
      <c r="B67" s="31"/>
      <c r="C67" s="31"/>
      <c r="D67" s="31"/>
      <c r="E67" s="31"/>
      <c r="F67" s="31"/>
      <c r="G67" s="31"/>
    </row>
    <row r="68" spans="1:7" x14ac:dyDescent="0.25">
      <c r="A68" s="1" t="s">
        <v>16</v>
      </c>
    </row>
    <row r="71" spans="1:7" x14ac:dyDescent="0.25">
      <c r="A71" s="8" t="s">
        <v>17</v>
      </c>
    </row>
    <row r="72" spans="1:7" x14ac:dyDescent="0.25">
      <c r="A72" s="8"/>
    </row>
    <row r="73" spans="1:7" x14ac:dyDescent="0.25">
      <c r="A73" s="8"/>
    </row>
    <row r="74" spans="1:7" x14ac:dyDescent="0.25">
      <c r="A74" s="10" t="s">
        <v>18</v>
      </c>
      <c r="B74" s="10"/>
      <c r="C74" s="10"/>
      <c r="D74" s="10"/>
      <c r="E74" s="10"/>
      <c r="F74" s="10"/>
    </row>
    <row r="75" spans="1:7" x14ac:dyDescent="0.25">
      <c r="A75" s="10" t="s">
        <v>19</v>
      </c>
      <c r="B75" s="10"/>
      <c r="C75" s="10"/>
      <c r="D75" s="10"/>
      <c r="E75" s="10"/>
      <c r="F75" s="10"/>
    </row>
    <row r="76" spans="1:7" x14ac:dyDescent="0.25">
      <c r="A76" s="10" t="s">
        <v>20</v>
      </c>
      <c r="B76" s="10"/>
      <c r="C76" s="10"/>
      <c r="D76" s="10"/>
      <c r="E76" s="10"/>
      <c r="F76" s="10"/>
    </row>
  </sheetData>
  <sheetProtection algorithmName="SHA-512" hashValue="VVHNt5N7iqOtyZWQ/O1AGStp00gIR2ctt8AbvUU0YtxFEeGpx+f7jHi1p74u9gvolUR++s/uy68PFYgDYaLr1A==" saltValue="rrVQhqW74iQ0qd0HAH76JA==" spinCount="100000" sheet="1" objects="1" scenarios="1"/>
  <mergeCells count="22">
    <mergeCell ref="A2:G2"/>
    <mergeCell ref="A10:F10"/>
    <mergeCell ref="A11:F11"/>
    <mergeCell ref="A15:F15"/>
    <mergeCell ref="A17:F17"/>
    <mergeCell ref="A19:G19"/>
    <mergeCell ref="A7:G7"/>
    <mergeCell ref="A5:G5"/>
    <mergeCell ref="A3:G3"/>
    <mergeCell ref="A56:F56"/>
    <mergeCell ref="A57:F57"/>
    <mergeCell ref="A58:F58"/>
    <mergeCell ref="A60:G60"/>
    <mergeCell ref="A61:G61"/>
    <mergeCell ref="A62:G62"/>
    <mergeCell ref="A64:G64"/>
    <mergeCell ref="A66:G66"/>
    <mergeCell ref="A67:G67"/>
    <mergeCell ref="A76:F76"/>
    <mergeCell ref="A63:F63"/>
    <mergeCell ref="A74:F74"/>
    <mergeCell ref="A75:F7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FORMATO OFERTA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Udenar</cp:lastModifiedBy>
  <dcterms:created xsi:type="dcterms:W3CDTF">2022-12-07T15:56:57Z</dcterms:created>
  <dcterms:modified xsi:type="dcterms:W3CDTF">2023-05-09T16:31:02Z</dcterms:modified>
</cp:coreProperties>
</file>