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xr:revisionPtr revIDLastSave="1" documentId="11_2FA122C246ECA88F704C45313C8B08F8189101B5" xr6:coauthVersionLast="36" xr6:coauthVersionMax="36" xr10:uidLastSave="{26EBEBBF-9DD6-453B-885B-097C333280E8}"/>
  <bookViews>
    <workbookView xWindow="0" yWindow="0" windowWidth="22260" windowHeight="12645" xr2:uid="{00000000-000D-0000-FFFF-FFFF00000000}"/>
  </bookViews>
  <sheets>
    <sheet name="formato oferta" sheetId="1" r:id="rId1"/>
  </sheets>
  <definedNames>
    <definedName name="_xlnm.Print_Area" localSheetId="0">'formato oferta'!$A$1:$H$83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 l="1"/>
  <c r="G46" i="1"/>
  <c r="G40" i="1"/>
  <c r="G53" i="1"/>
  <c r="G52" i="1"/>
  <c r="G51" i="1"/>
  <c r="G50" i="1"/>
  <c r="G49" i="1"/>
  <c r="G48" i="1"/>
  <c r="G45" i="1"/>
  <c r="G44" i="1"/>
  <c r="G43" i="1"/>
  <c r="G42" i="1"/>
  <c r="G39" i="1"/>
  <c r="G37" i="1"/>
  <c r="G38" i="1"/>
  <c r="G36" i="1"/>
  <c r="G35" i="1"/>
  <c r="G34" i="1"/>
  <c r="G33" i="1"/>
  <c r="G32" i="1"/>
  <c r="G31" i="1"/>
  <c r="G30" i="1"/>
  <c r="G29" i="1"/>
  <c r="G28" i="1"/>
  <c r="G27" i="1"/>
  <c r="G26" i="1"/>
  <c r="G25" i="1"/>
  <c r="G24" i="1"/>
  <c r="G23" i="1"/>
  <c r="G22" i="1"/>
  <c r="G55" i="1" l="1"/>
  <c r="G58" i="1" s="1"/>
  <c r="G59" i="1" s="1"/>
  <c r="G56" i="1" l="1"/>
  <c r="G57" i="1"/>
  <c r="G60" i="1" l="1"/>
</calcChain>
</file>

<file path=xl/sharedStrings.xml><?xml version="1.0" encoding="utf-8"?>
<sst xmlns="http://schemas.openxmlformats.org/spreadsheetml/2006/main" count="122" uniqueCount="94">
  <si>
    <t>SECCIÓN III</t>
  </si>
  <si>
    <t>FORMATO DE OFERTA</t>
  </si>
  <si>
    <t>Los comentarios entre corchetes [] y en letra cursiva proporcionan orientación a los Oferentes para la preparación de su oferta y no deberán aparecer en la misma.</t>
  </si>
  <si>
    <t xml:space="preserve">Señores
</t>
  </si>
  <si>
    <t>UNIVERSIDAD DE NARIÑO</t>
  </si>
  <si>
    <t xml:space="preserve">CIUDADELA UNIVERSITARIA TOROBAJO
</t>
  </si>
  <si>
    <t>PASTO-NARIÑO</t>
  </si>
  <si>
    <t>Estimados señores</t>
  </si>
  <si>
    <t>ITEM</t>
  </si>
  <si>
    <t>DESCRIPCIÓN</t>
  </si>
  <si>
    <t>UNIDAD</t>
  </si>
  <si>
    <t>CANTIDAD</t>
  </si>
  <si>
    <t>VR UNITARIO</t>
  </si>
  <si>
    <t>VR PARCIAL</t>
  </si>
  <si>
    <t>1.0</t>
  </si>
  <si>
    <t>M2</t>
  </si>
  <si>
    <t>1.9</t>
  </si>
  <si>
    <t>UND</t>
  </si>
  <si>
    <t>1.10</t>
  </si>
  <si>
    <t>1.11</t>
  </si>
  <si>
    <t>1.12</t>
  </si>
  <si>
    <t>1.13</t>
  </si>
  <si>
    <t>1.14</t>
  </si>
  <si>
    <t>1.15</t>
  </si>
  <si>
    <t xml:space="preserve"> SUBTOTAL</t>
  </si>
  <si>
    <t>2.0</t>
  </si>
  <si>
    <t>COMPONENTE ARQUITECTÓNICO</t>
  </si>
  <si>
    <t>2.1</t>
  </si>
  <si>
    <t>ML</t>
  </si>
  <si>
    <t>2.2</t>
  </si>
  <si>
    <t>2.3</t>
  </si>
  <si>
    <t>2.4</t>
  </si>
  <si>
    <t>COMPONENTE HIDROSANITARIO</t>
  </si>
  <si>
    <t>3.1</t>
  </si>
  <si>
    <t>VÁLVULA DE BOLA PVC LISA SOLDABLE 1/2 "</t>
  </si>
  <si>
    <t>3.2</t>
  </si>
  <si>
    <t>COMPONENTE ELÉCTRICO</t>
  </si>
  <si>
    <t>COSTO DIRECTO</t>
  </si>
  <si>
    <t xml:space="preserve"> </t>
  </si>
  <si>
    <t>AIU</t>
  </si>
  <si>
    <t xml:space="preserve">ADMINISTRACIÓN </t>
  </si>
  <si>
    <t>IMPREVISTOS</t>
  </si>
  <si>
    <t>UTILIDAD</t>
  </si>
  <si>
    <t>IVA SOBRE UTILIDAD</t>
  </si>
  <si>
    <t>COSTO TOTAL</t>
  </si>
  <si>
    <t xml:space="preserve">Certificamos que:
</t>
  </si>
  <si>
    <t>Los gastos que genere la ejecución de la obra correrán a cuenta del Contratista, y se realizaran en la Ciudad de Pasto.</t>
  </si>
  <si>
    <t>No presentamos ningún conflicto de interés.</t>
  </si>
  <si>
    <t xml:space="preserve">[Firma autorizada]
</t>
  </si>
  <si>
    <t xml:space="preserve">[Nombre y cargo del signatario] [Nombre de la firma] [Dirección)
</t>
  </si>
  <si>
    <t>(Teléfono)</t>
  </si>
  <si>
    <t>1.16</t>
  </si>
  <si>
    <t>1.17</t>
  </si>
  <si>
    <t>1.18</t>
  </si>
  <si>
    <t>DIVISIONES MODULARES EN MELAMINA DOBLE CARA COLOR CASTAÑO CLARO DE 8MM REFORZADA CON ESTRUCTURA EN ALUMINIO Y REMATE EN VIDRIO INCOLORO DE 4MM Y DEMÁS ACCESORIOS PARA SU CORRECTO ENSAMBLE E INSTALACIÓN.</t>
  </si>
  <si>
    <t>PUERTA ENTAMBORADA EN MELAMINA 6MM COLOR CASTAÑO CLARO PARA DIVISIONES MODULARES DE 0,80 CM X 1,60M CERRADURA DE PALANCA</t>
  </si>
  <si>
    <t>CORTE DE LAMINA EN METALDECK PARA SUMINISTRO DE VENTANERÍA EN ALUMINIO (INCUYE DESALOJO)</t>
  </si>
  <si>
    <t>SUMINISTRO E INSTALACION DE VENTANAS EN ALUMINIO COLOR NATURAL Y VIDRIO LAMINADO INCOLORO DE 3+3MM + REJA CON VARILLA SECCION CUADRADA SEGÚN DETALLE ARQUITECTÓNICO</t>
  </si>
  <si>
    <t xml:space="preserve"> AFINADO DE PISOS E=0,03m CON MORTERO 1:3</t>
  </si>
  <si>
    <t>DINTEL EN PERFIL RECTANGULAR 76X38MM PARA VENTANA - INCLUYE PINTURA COLOR BLANCO (2 MANOS)</t>
  </si>
  <si>
    <t>SUMINISTRO E INSTALACION DE PISO VINILICO COLORES AZUL CLARO Y AMARILLO OCRE  2MM  TRAFICO 34/43</t>
  </si>
  <si>
    <t>PISO CERAMICO FORMATO RECTANGULAR  COLOR GRIS TRAFICO COMERCIAL MDERADO</t>
  </si>
  <si>
    <t>MURO DOBLE CARA EN PLACA DE YESO EXTRADURA D+ plus 1,22x2,44 -8mm(Para mayor resistencia al abuso y mayor durabilidad,  sistema Drywall); ESTRUCTURA EN PERFILERIA DE 90MM C/24 2,44  ADL, CADA 50CM ENTRE PARALES; ACABADO ESTUCO ACRILICO EN JUNTAS - IMPRIMANTE BASE - PINTURA COLOR  BLANCO PARA TERMINACION DE ACUERDO A DISEÑO PLANOS.</t>
  </si>
  <si>
    <t>MURO UNA CARA EN PLACA DE YESO EXTRADURA D+ plus 1,22x2,44 -8mm(Para mayor resistencia al abuso y mayor durabilidad,  sistema Drywall); ESTRUCTURA EN PERFILERIA DE 90MM C/24 2,44  ADL, CADA 50CM ENTRE PARALES;  ACABADO ESTUCO ACRILICO EN JUNTAS - IMPRIMANTE BASE - PINTURA COLOR  BLANCO PARA TERMINACION DE ACUERDO A DISEÑO PLANOS.</t>
  </si>
  <si>
    <t>PINTURA TIPO 1 COLOR AZUL CLARO  Y AMARILLO OCRE PARA MUROS EN SUPERBOARD (2 MANOS)</t>
  </si>
  <si>
    <t>PINTURA ESMALTE SINTÉTICO 3 EN 1 PARA CARPINTERÍA METÁLICA - INCLUYE ELEMENTOS METALICOS EXISTENTES COMO COLUMNAS Y PERFILES</t>
  </si>
  <si>
    <t>PUERTAS EN LÁMINA METÁLICA DISEÑO SEGÚN ESPECIFICACION EN PLANO</t>
  </si>
  <si>
    <t>SUMINISTRO E INSTALACION DE LAVADERO PORTATIL DE 0,70x0,49M SEGÚN DETALLE ARQUITECTÓNICO-INCLUYE ESTRUCTURA Y SOPORTE EN TUBULAR DE 7X38X1,1MM COLOR NEGRO</t>
  </si>
  <si>
    <t>ENCHAPE CERÁMICO PARED COLOR GRIS BRILLANTE FORMATO 25X75 CM H:1,50M</t>
  </si>
  <si>
    <t>ENTREPAÑOS EN MADERA Y METAL ZONA DE ASEO</t>
  </si>
  <si>
    <t xml:space="preserve">MESONES EN CONCRETO ACABADO EN GRANITO PULIDO. ANCHO 60 CM, ESPESOR 10 CM  </t>
  </si>
  <si>
    <t>CAJA DE INSPECCIÓN EN MAMPOSTERIA 0.50X0,50m Emuro=0.15m INCLUYE REPELLO EN MORTERO IMPERMEABILIZADO</t>
  </si>
  <si>
    <t>RED HIDRÁULICA PVC 1/2" RDE 13.5</t>
  </si>
  <si>
    <t>PUNTO HIDRAULICO LLAVE LAVAPLATOS SENCILLA PARED</t>
  </si>
  <si>
    <t>RED SANITARIA EN PVC 2" (INCLUYE ACCESORIOS Y ELEMENTOS DE FIJACIÓN)</t>
  </si>
  <si>
    <t>3.0</t>
  </si>
  <si>
    <t>3.3</t>
  </si>
  <si>
    <t>3.4</t>
  </si>
  <si>
    <t>3.5</t>
  </si>
  <si>
    <t>3.6</t>
  </si>
  <si>
    <t>REUBICACIÓN SALIDA TOMACORRIENTE DOBLE 15A, 110V POLO A TIERRA Y CABLE N° 12 THHN LIBRE DE HALOGENOS</t>
  </si>
  <si>
    <t>SUMINISTRO E INSTALACIÓN LÁMPARA LINEAL 36W 120CM 4000K</t>
  </si>
  <si>
    <t>SUMINISTRO E INSTALACION SALIDA INTERRUPTOR  DOBLE 10 A 110 V TUBERIA  Y ACCESORIOS PVC LIBRE DE HALOGENOS Y CABLE No. 12 THHN LIBRE DE HALOGENOS</t>
  </si>
  <si>
    <t>SUMINISTRO E INSTALACIÓN SALIDA TOMACORRIENTE DOBLE 50AMP, 220V POLO A TIERRA Y CABLE DE COBRE THHN No. 12 LIBRE DE HALOGENOS</t>
  </si>
  <si>
    <t>SUMINISTRO E INSTALACION DE SALIDA DE DATOS DOBLE (INSTALACION CONTEMPLA, JACK, FACE PLATE)</t>
  </si>
  <si>
    <t>SUMINISTRO E INSTALACION DE SALIDA DE DATOS SENCILLO (INSTALACION CONTEMPLA, JACK, FACE PLATE)</t>
  </si>
  <si>
    <t>Luego de haber examinado los documentos adjuntos a su carta de solicitud de oferta, para el proceso mencionado en el asunto, presento oferta economica para “CONTRATAR EL MEJORAMIENTO DE LAS OFICINAS DE CEPUN DE LA UNIVERSIDAD DE NARIÑO”,  de acuerdo con las Especificaciones Técnicas, los  términos y condiciones de la solicitud, de la siguiente manera:</t>
  </si>
  <si>
    <t xml:space="preserve">Asunto: N° de Solicitud: </t>
  </si>
  <si>
    <r>
      <rPr>
        <b/>
        <sz val="11"/>
        <color theme="1"/>
        <rFont val="Arial"/>
        <family val="2"/>
      </rPr>
      <t>NOTA 1:</t>
    </r>
    <r>
      <rPr>
        <sz val="11"/>
        <color theme="1"/>
        <rFont val="Arial"/>
        <family val="2"/>
      </rPr>
      <t xml:space="preserve"> Sólo se deben diligenciar las columnas “Precio Unitario, Precio Total, AUI, Costo directo y costo total.</t>
    </r>
  </si>
  <si>
    <r>
      <rPr>
        <b/>
        <sz val="11"/>
        <color theme="1"/>
        <rFont val="Arial"/>
        <family val="2"/>
      </rPr>
      <t>NOTA 2:</t>
    </r>
    <r>
      <rPr>
        <sz val="11"/>
        <color theme="1"/>
        <rFont val="Arial"/>
        <family val="2"/>
      </rPr>
      <t xml:space="preserve"> Los valores aquí consignados se tomaran hasta dos decimales
</t>
    </r>
  </si>
  <si>
    <r>
      <rPr>
        <b/>
        <sz val="11"/>
        <color theme="1"/>
        <rFont val="Arial"/>
        <family val="2"/>
      </rPr>
      <t>NOTA 3:</t>
    </r>
    <r>
      <rPr>
        <sz val="11"/>
        <color theme="1"/>
        <rFont val="Arial"/>
        <family val="2"/>
      </rPr>
      <t xml:space="preserve"> Junto con este formato se debe anexar archivo del mismo en formato PDF</t>
    </r>
  </si>
  <si>
    <r>
      <rPr>
        <b/>
        <sz val="11"/>
        <color theme="1"/>
        <rFont val="Arial"/>
        <family val="2"/>
      </rPr>
      <t xml:space="preserve">NOTA 4: </t>
    </r>
    <r>
      <rPr>
        <sz val="11"/>
        <color theme="1"/>
        <rFont val="Arial"/>
        <family val="2"/>
      </rPr>
      <t>El porcentaje del AUI no puede superar el 27,72 %, asi mismo, no se podra ofertar imprevistos del 0%, so pena de rechazo de la oferta.</t>
    </r>
  </si>
  <si>
    <r>
      <t>El monto total de nuestra Oferta asciende a</t>
    </r>
    <r>
      <rPr>
        <sz val="11"/>
        <color rgb="FFFF0000"/>
        <rFont val="Arial"/>
        <family val="2"/>
      </rPr>
      <t xml:space="preserve"> [monto total en palabras ]([monto total en cifras ])</t>
    </r>
    <r>
      <rPr>
        <sz val="11"/>
        <color theme="1"/>
        <rFont val="Arial"/>
        <family val="2"/>
      </rPr>
      <t xml:space="preserve">. Esta Oferta será obligatoria para </t>
    </r>
    <r>
      <rPr>
        <sz val="11"/>
        <color rgb="FFFF0000"/>
        <rFont val="Arial"/>
        <family val="2"/>
      </rPr>
      <t>(oferentes)</t>
    </r>
    <r>
      <rPr>
        <sz val="11"/>
        <color theme="1"/>
        <rFont val="Arial"/>
        <family val="2"/>
      </rPr>
      <t xml:space="preserve"> hasta cuarenta y cinco (45) días habiles contados a partir de la fecha límite de presentación de cotizaciones.</t>
    </r>
  </si>
  <si>
    <r>
      <t xml:space="preserve">Fecha: </t>
    </r>
    <r>
      <rPr>
        <i/>
        <sz val="11"/>
        <color rgb="FFFF0000"/>
        <rFont val="Arial"/>
        <family val="2"/>
      </rPr>
      <t xml:space="preserve">[día] </t>
    </r>
    <r>
      <rPr>
        <sz val="11"/>
        <color rgb="FFFF0000"/>
        <rFont val="Arial"/>
        <family val="2"/>
      </rPr>
      <t xml:space="preserve">de </t>
    </r>
    <r>
      <rPr>
        <i/>
        <sz val="11"/>
        <color rgb="FFFF0000"/>
        <rFont val="Arial"/>
        <family val="2"/>
      </rPr>
      <t xml:space="preserve">[mes] </t>
    </r>
    <r>
      <rPr>
        <sz val="11"/>
        <color rgb="FFFF0000"/>
        <rFont val="Arial"/>
        <family val="2"/>
      </rPr>
      <t xml:space="preserve">de </t>
    </r>
    <r>
      <rPr>
        <i/>
        <sz val="11"/>
        <color rgb="FFFF0000"/>
        <rFont val="Arial"/>
        <family val="2"/>
      </rPr>
      <t>[año]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</si>
</sst>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rgb="FF000000"/>
      <name val="Arial"/>
      <family val="2"/>
    </font>
    <font>
      <sz val="11"/>
      <color rgb="FF000000"/>
      <name val="Arial"/>
      <family val="2"/>
    </font>
    <font>
      <sz val="11"/>
      <color rgb="FF00B050"/>
      <name val="Arial"/>
      <family val="2"/>
    </font>
    <font>
      <sz val="11"/>
      <color rgb="FFFF0000"/>
      <name val="Arial"/>
      <family val="2"/>
    </font>
    <font>
      <i/>
      <sz val="11"/>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4">
    <xf numFmtId="0" fontId="0" fillId="0" borderId="0" xfId="0"/>
    <xf numFmtId="0" fontId="2" fillId="0" borderId="0" xfId="0" applyFont="1" applyProtection="1"/>
    <xf numFmtId="4" fontId="2" fillId="0" borderId="0" xfId="0" applyNumberFormat="1" applyFont="1" applyProtection="1"/>
    <xf numFmtId="0" fontId="2" fillId="0" borderId="0" xfId="0" applyFont="1" applyProtection="1">
      <protection locked="0"/>
    </xf>
    <xf numFmtId="0" fontId="3" fillId="0" borderId="0" xfId="0" applyFont="1" applyAlignment="1" applyProtection="1">
      <alignment horizontal="center" vertical="center"/>
    </xf>
    <xf numFmtId="0" fontId="2" fillId="0" borderId="0" xfId="0" applyFont="1" applyAlignment="1" applyProtection="1">
      <alignment horizontal="left" wrapText="1"/>
      <protection locked="0"/>
    </xf>
    <xf numFmtId="4" fontId="2" fillId="0" borderId="0" xfId="0" applyNumberFormat="1" applyFont="1" applyProtection="1">
      <protection locked="0"/>
    </xf>
    <xf numFmtId="0" fontId="3" fillId="0" borderId="0" xfId="0" applyFont="1" applyAlignment="1" applyProtection="1"/>
    <xf numFmtId="0" fontId="3" fillId="0" borderId="0" xfId="0" applyFont="1" applyProtection="1"/>
    <xf numFmtId="0" fontId="3" fillId="0" borderId="0" xfId="0" applyFont="1" applyAlignment="1" applyProtection="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4" fontId="2" fillId="0" borderId="0" xfId="0" applyNumberFormat="1" applyFont="1" applyAlignment="1" applyProtection="1">
      <alignment horizontal="left" vertical="top" wrapText="1"/>
      <protection locked="0"/>
    </xf>
    <xf numFmtId="4" fontId="5" fillId="0" borderId="1" xfId="0" applyNumberFormat="1" applyFont="1" applyFill="1" applyBorder="1" applyAlignment="1" applyProtection="1">
      <alignment horizontal="center" vertical="center" wrapText="1"/>
      <protection locked="0"/>
    </xf>
    <xf numFmtId="0" fontId="2" fillId="0" borderId="0" xfId="0" applyFont="1" applyFill="1" applyProtection="1"/>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horizontal="center" vertical="center"/>
    </xf>
    <xf numFmtId="4" fontId="5" fillId="0" borderId="1" xfId="0" applyNumberFormat="1" applyFont="1" applyBorder="1" applyAlignment="1" applyProtection="1">
      <alignment horizontal="center" vertical="center"/>
    </xf>
    <xf numFmtId="0" fontId="5" fillId="0" borderId="1" xfId="0" applyFont="1" applyFill="1" applyBorder="1" applyAlignment="1" applyProtection="1">
      <alignment horizontal="right" vertical="center" wrapText="1"/>
    </xf>
    <xf numFmtId="0" fontId="5" fillId="0" borderId="1" xfId="0" applyFont="1" applyFill="1" applyBorder="1" applyAlignment="1" applyProtection="1">
      <alignment horizontal="right" vertical="center" wrapText="1"/>
    </xf>
    <xf numFmtId="4" fontId="4" fillId="0" borderId="1" xfId="0" applyNumberFormat="1" applyFont="1" applyFill="1" applyBorder="1" applyAlignment="1" applyProtection="1">
      <alignment horizontal="center" vertical="center" wrapText="1"/>
    </xf>
    <xf numFmtId="4" fontId="4"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xf>
    <xf numFmtId="4" fontId="2" fillId="0" borderId="1" xfId="0" applyNumberFormat="1"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4" fontId="2"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xf>
    <xf numFmtId="0" fontId="4" fillId="0" borderId="1" xfId="0" applyFont="1" applyFill="1" applyBorder="1" applyAlignment="1" applyProtection="1">
      <alignment horizontal="right" vertical="center" wrapText="1"/>
    </xf>
    <xf numFmtId="10" fontId="5" fillId="0" borderId="1" xfId="0" applyNumberFormat="1" applyFont="1" applyFill="1" applyBorder="1" applyAlignment="1" applyProtection="1">
      <alignment horizontal="center" vertical="center" wrapText="1"/>
      <protection locked="0"/>
    </xf>
    <xf numFmtId="4" fontId="5" fillId="0" borderId="1" xfId="0" applyNumberFormat="1" applyFont="1" applyFill="1" applyBorder="1" applyAlignment="1" applyProtection="1">
      <alignment vertical="center" wrapText="1"/>
    </xf>
    <xf numFmtId="4" fontId="4" fillId="0" borderId="1" xfId="0" applyNumberFormat="1" applyFont="1" applyFill="1" applyBorder="1" applyAlignment="1" applyProtection="1">
      <alignment vertical="center" wrapText="1"/>
    </xf>
    <xf numFmtId="4" fontId="4" fillId="0" borderId="1" xfId="0" applyNumberFormat="1" applyFont="1" applyFill="1" applyBorder="1" applyAlignment="1" applyProtection="1">
      <alignment horizontal="right" vertical="center" wrapText="1"/>
    </xf>
    <xf numFmtId="4" fontId="5" fillId="0" borderId="1" xfId="0" applyNumberFormat="1" applyFont="1" applyFill="1" applyBorder="1" applyAlignment="1" applyProtection="1">
      <alignment horizontal="right" vertical="center" wrapText="1"/>
    </xf>
    <xf numFmtId="4" fontId="3" fillId="0" borderId="1" xfId="0" applyNumberFormat="1" applyFont="1" applyFill="1" applyBorder="1" applyAlignment="1" applyProtection="1">
      <alignment vertical="center"/>
    </xf>
    <xf numFmtId="0" fontId="2" fillId="0" borderId="0" xfId="0" applyFont="1" applyAlignment="1" applyProtection="1">
      <alignment horizontal="left" vertical="top" wrapText="1"/>
    </xf>
    <xf numFmtId="0" fontId="2" fillId="0" borderId="0" xfId="0" applyFont="1" applyAlignment="1" applyProtection="1">
      <alignment horizontal="left" vertical="top" wrapText="1"/>
    </xf>
    <xf numFmtId="4" fontId="2" fillId="0" borderId="0" xfId="0" applyNumberFormat="1" applyFont="1" applyAlignment="1" applyProtection="1">
      <alignment horizontal="left" vertical="top" wrapText="1"/>
    </xf>
    <xf numFmtId="0" fontId="2"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right" vertical="center"/>
      <protection locked="0"/>
    </xf>
  </cellXfs>
  <cellStyles count="2">
    <cellStyle name="Normal" xfId="0" builtinId="0"/>
    <cellStyle name="Normal 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1"/>
  <sheetViews>
    <sheetView tabSelected="1" view="pageBreakPreview" zoomScale="80" zoomScaleNormal="70" zoomScaleSheetLayoutView="80" workbookViewId="0">
      <selection activeCell="B18" sqref="B18:G18"/>
    </sheetView>
  </sheetViews>
  <sheetFormatPr baseColWidth="10" defaultColWidth="8.85546875" defaultRowHeight="14.25" x14ac:dyDescent="0.2"/>
  <cols>
    <col min="1" max="1" width="8.85546875" style="3"/>
    <col min="2" max="2" width="8.5703125" style="3" customWidth="1"/>
    <col min="3" max="3" width="55.140625" style="3" customWidth="1"/>
    <col min="4" max="4" width="12" style="3" customWidth="1"/>
    <col min="5" max="5" width="14.7109375" style="6" customWidth="1"/>
    <col min="6" max="6" width="19.140625" style="6" customWidth="1"/>
    <col min="7" max="7" width="20.28515625" style="6" customWidth="1"/>
    <col min="8" max="16384" width="8.85546875" style="3"/>
  </cols>
  <sheetData>
    <row r="1" spans="1:8" x14ac:dyDescent="0.2">
      <c r="A1" s="1"/>
      <c r="B1" s="1"/>
      <c r="C1" s="1"/>
      <c r="D1" s="1"/>
      <c r="E1" s="2"/>
      <c r="F1" s="2"/>
      <c r="G1" s="2"/>
      <c r="H1" s="1"/>
    </row>
    <row r="2" spans="1:8" ht="15" x14ac:dyDescent="0.2">
      <c r="A2" s="4" t="s">
        <v>0</v>
      </c>
      <c r="B2" s="4"/>
      <c r="C2" s="4"/>
      <c r="D2" s="4"/>
      <c r="E2" s="4"/>
      <c r="F2" s="4"/>
      <c r="G2" s="4"/>
      <c r="H2" s="4"/>
    </row>
    <row r="3" spans="1:8" ht="15" x14ac:dyDescent="0.2">
      <c r="A3" s="4" t="s">
        <v>1</v>
      </c>
      <c r="B3" s="4"/>
      <c r="C3" s="4"/>
      <c r="D3" s="4"/>
      <c r="E3" s="4"/>
      <c r="F3" s="4"/>
      <c r="G3" s="4"/>
      <c r="H3" s="4"/>
    </row>
    <row r="4" spans="1:8" x14ac:dyDescent="0.2">
      <c r="A4" s="1"/>
      <c r="B4" s="1"/>
      <c r="C4" s="1"/>
      <c r="D4" s="1"/>
      <c r="E4" s="2"/>
      <c r="F4" s="2"/>
      <c r="G4" s="2"/>
      <c r="H4" s="1"/>
    </row>
    <row r="5" spans="1:8" ht="40.9" customHeight="1" x14ac:dyDescent="0.2">
      <c r="B5" s="5" t="s">
        <v>2</v>
      </c>
      <c r="C5" s="5"/>
      <c r="D5" s="5"/>
      <c r="E5" s="5"/>
      <c r="F5" s="5"/>
      <c r="G5" s="5"/>
    </row>
    <row r="6" spans="1:8" x14ac:dyDescent="0.2">
      <c r="A6" s="1"/>
      <c r="B6" s="1"/>
      <c r="C6" s="1"/>
      <c r="D6" s="1"/>
      <c r="E6" s="2"/>
      <c r="F6" s="2"/>
      <c r="G6" s="2"/>
      <c r="H6" s="1"/>
    </row>
    <row r="7" spans="1:8" x14ac:dyDescent="0.2">
      <c r="A7" s="43" t="s">
        <v>93</v>
      </c>
      <c r="B7" s="43"/>
      <c r="C7" s="43"/>
      <c r="D7" s="43"/>
      <c r="E7" s="43"/>
      <c r="F7" s="43"/>
      <c r="G7" s="43"/>
      <c r="H7" s="1"/>
    </row>
    <row r="8" spans="1:8" x14ac:dyDescent="0.2">
      <c r="A8" s="1"/>
      <c r="B8" s="1"/>
      <c r="C8" s="1"/>
      <c r="D8" s="1"/>
      <c r="E8" s="2"/>
      <c r="F8" s="2"/>
      <c r="G8" s="2"/>
      <c r="H8" s="1"/>
    </row>
    <row r="9" spans="1:8" ht="15" x14ac:dyDescent="0.25">
      <c r="A9" s="1"/>
      <c r="B9" s="7" t="s">
        <v>3</v>
      </c>
      <c r="C9" s="1"/>
      <c r="D9" s="1"/>
      <c r="E9" s="2"/>
      <c r="F9" s="2"/>
      <c r="G9" s="2"/>
      <c r="H9" s="1"/>
    </row>
    <row r="10" spans="1:8" ht="15" x14ac:dyDescent="0.25">
      <c r="A10" s="1"/>
      <c r="B10" s="8" t="s">
        <v>4</v>
      </c>
      <c r="C10" s="1"/>
      <c r="D10" s="1"/>
      <c r="E10" s="2"/>
      <c r="F10" s="2"/>
      <c r="G10" s="2"/>
      <c r="H10" s="1"/>
    </row>
    <row r="11" spans="1:8" ht="14.45" customHeight="1" x14ac:dyDescent="0.25">
      <c r="A11" s="1"/>
      <c r="B11" s="7" t="s">
        <v>5</v>
      </c>
      <c r="C11" s="1"/>
      <c r="D11" s="1"/>
      <c r="E11" s="2"/>
      <c r="F11" s="2"/>
      <c r="G11" s="2"/>
      <c r="H11" s="1"/>
    </row>
    <row r="12" spans="1:8" x14ac:dyDescent="0.2">
      <c r="A12" s="1"/>
      <c r="B12" s="1" t="s">
        <v>6</v>
      </c>
      <c r="C12" s="1"/>
      <c r="D12" s="1"/>
      <c r="E12" s="2"/>
      <c r="F12" s="2"/>
      <c r="G12" s="2"/>
      <c r="H12" s="1"/>
    </row>
    <row r="13" spans="1:8" x14ac:dyDescent="0.2">
      <c r="A13" s="1"/>
      <c r="B13" s="1"/>
      <c r="C13" s="1"/>
      <c r="D13" s="1"/>
      <c r="E13" s="2"/>
      <c r="F13" s="2"/>
      <c r="G13" s="2"/>
      <c r="H13" s="1"/>
    </row>
    <row r="14" spans="1:8" ht="15" x14ac:dyDescent="0.25">
      <c r="B14" s="9" t="s">
        <v>87</v>
      </c>
    </row>
    <row r="15" spans="1:8" x14ac:dyDescent="0.2">
      <c r="A15" s="1"/>
      <c r="B15" s="1"/>
      <c r="C15" s="1"/>
      <c r="D15" s="1"/>
      <c r="E15" s="2"/>
      <c r="F15" s="2"/>
      <c r="G15" s="2"/>
      <c r="H15" s="1"/>
    </row>
    <row r="16" spans="1:8" x14ac:dyDescent="0.2">
      <c r="A16" s="1"/>
      <c r="B16" s="1" t="s">
        <v>7</v>
      </c>
      <c r="C16" s="1"/>
      <c r="D16" s="1"/>
      <c r="E16" s="2"/>
      <c r="F16" s="2"/>
      <c r="G16" s="2"/>
      <c r="H16" s="1"/>
    </row>
    <row r="17" spans="1:8" x14ac:dyDescent="0.2">
      <c r="A17" s="1"/>
      <c r="B17" s="1"/>
      <c r="C17" s="1"/>
      <c r="D17" s="1"/>
      <c r="E17" s="2"/>
      <c r="F17" s="2"/>
      <c r="G17" s="2"/>
      <c r="H17" s="1"/>
    </row>
    <row r="18" spans="1:8" ht="79.900000000000006" customHeight="1" x14ac:dyDescent="0.2">
      <c r="A18" s="1"/>
      <c r="B18" s="41" t="s">
        <v>86</v>
      </c>
      <c r="C18" s="41"/>
      <c r="D18" s="41"/>
      <c r="E18" s="41"/>
      <c r="F18" s="41"/>
      <c r="G18" s="41"/>
      <c r="H18" s="1"/>
    </row>
    <row r="19" spans="1:8" x14ac:dyDescent="0.2">
      <c r="A19" s="1"/>
      <c r="B19" s="1"/>
      <c r="C19" s="1"/>
      <c r="D19" s="1"/>
      <c r="E19" s="2"/>
      <c r="F19" s="2"/>
      <c r="G19" s="2"/>
      <c r="H19" s="1"/>
    </row>
    <row r="20" spans="1:8" ht="33.75" customHeight="1" x14ac:dyDescent="0.2">
      <c r="A20" s="14"/>
      <c r="B20" s="16" t="s">
        <v>8</v>
      </c>
      <c r="C20" s="16" t="s">
        <v>9</v>
      </c>
      <c r="D20" s="15" t="s">
        <v>10</v>
      </c>
      <c r="E20" s="24" t="s">
        <v>11</v>
      </c>
      <c r="F20" s="24" t="s">
        <v>12</v>
      </c>
      <c r="G20" s="24" t="s">
        <v>13</v>
      </c>
    </row>
    <row r="21" spans="1:8" ht="15" x14ac:dyDescent="0.2">
      <c r="A21" s="14"/>
      <c r="B21" s="15" t="s">
        <v>14</v>
      </c>
      <c r="C21" s="16" t="s">
        <v>26</v>
      </c>
      <c r="D21" s="17"/>
      <c r="E21" s="18"/>
      <c r="F21" s="18"/>
      <c r="G21" s="18"/>
    </row>
    <row r="22" spans="1:8" ht="77.45" customHeight="1" x14ac:dyDescent="0.2">
      <c r="A22" s="14"/>
      <c r="B22" s="17">
        <v>1.1000000000000001</v>
      </c>
      <c r="C22" s="19" t="s">
        <v>54</v>
      </c>
      <c r="D22" s="20" t="s">
        <v>15</v>
      </c>
      <c r="E22" s="21">
        <v>31.65</v>
      </c>
      <c r="F22" s="13"/>
      <c r="G22" s="33">
        <f>+ROUND(F22*E22,2)</f>
        <v>0</v>
      </c>
    </row>
    <row r="23" spans="1:8" ht="42.75" x14ac:dyDescent="0.2">
      <c r="A23" s="14"/>
      <c r="B23" s="17">
        <v>1.2</v>
      </c>
      <c r="C23" s="19" t="s">
        <v>55</v>
      </c>
      <c r="D23" s="20" t="s">
        <v>17</v>
      </c>
      <c r="E23" s="21">
        <v>2</v>
      </c>
      <c r="F23" s="13"/>
      <c r="G23" s="33">
        <f>+ROUND(F23*E23,2)</f>
        <v>0</v>
      </c>
    </row>
    <row r="24" spans="1:8" ht="42.75" x14ac:dyDescent="0.2">
      <c r="A24" s="14"/>
      <c r="B24" s="17">
        <v>1.3</v>
      </c>
      <c r="C24" s="19" t="s">
        <v>56</v>
      </c>
      <c r="D24" s="20" t="s">
        <v>15</v>
      </c>
      <c r="E24" s="21">
        <v>8.49</v>
      </c>
      <c r="F24" s="13"/>
      <c r="G24" s="33">
        <f>+ROUND(F24*E24,2)</f>
        <v>0</v>
      </c>
    </row>
    <row r="25" spans="1:8" ht="71.25" x14ac:dyDescent="0.2">
      <c r="A25" s="14"/>
      <c r="B25" s="17">
        <v>1.4</v>
      </c>
      <c r="C25" s="19" t="s">
        <v>57</v>
      </c>
      <c r="D25" s="20" t="s">
        <v>15</v>
      </c>
      <c r="E25" s="21">
        <v>8.49</v>
      </c>
      <c r="F25" s="13"/>
      <c r="G25" s="33">
        <f>+ROUND(F25*E25,2)</f>
        <v>0</v>
      </c>
    </row>
    <row r="26" spans="1:8" x14ac:dyDescent="0.2">
      <c r="A26" s="14"/>
      <c r="B26" s="17">
        <v>1.5</v>
      </c>
      <c r="C26" s="19" t="s">
        <v>58</v>
      </c>
      <c r="D26" s="20" t="s">
        <v>15</v>
      </c>
      <c r="E26" s="21">
        <v>152.81</v>
      </c>
      <c r="F26" s="13"/>
      <c r="G26" s="33">
        <f>+ROUND(F26*E26,2)</f>
        <v>0</v>
      </c>
    </row>
    <row r="27" spans="1:8" ht="42.6" customHeight="1" x14ac:dyDescent="0.2">
      <c r="A27" s="14"/>
      <c r="B27" s="17">
        <v>1.6</v>
      </c>
      <c r="C27" s="19" t="s">
        <v>59</v>
      </c>
      <c r="D27" s="20" t="s">
        <v>28</v>
      </c>
      <c r="E27" s="21">
        <v>10.15</v>
      </c>
      <c r="F27" s="13"/>
      <c r="G27" s="33">
        <f>+ROUND(F27*E27,2)</f>
        <v>0</v>
      </c>
    </row>
    <row r="28" spans="1:8" ht="42.75" x14ac:dyDescent="0.2">
      <c r="A28" s="14"/>
      <c r="B28" s="17">
        <v>1.7</v>
      </c>
      <c r="C28" s="19" t="s">
        <v>60</v>
      </c>
      <c r="D28" s="20" t="s">
        <v>15</v>
      </c>
      <c r="E28" s="21">
        <v>51.01</v>
      </c>
      <c r="F28" s="13"/>
      <c r="G28" s="33">
        <f>+ROUND(F28*E28,2)</f>
        <v>0</v>
      </c>
    </row>
    <row r="29" spans="1:8" ht="28.5" x14ac:dyDescent="0.2">
      <c r="A29" s="14"/>
      <c r="B29" s="17">
        <v>1.8</v>
      </c>
      <c r="C29" s="19" t="s">
        <v>61</v>
      </c>
      <c r="D29" s="20" t="s">
        <v>15</v>
      </c>
      <c r="E29" s="21">
        <v>101.63</v>
      </c>
      <c r="F29" s="13"/>
      <c r="G29" s="33">
        <f>+ROUND(F29*E29,2)</f>
        <v>0</v>
      </c>
    </row>
    <row r="30" spans="1:8" ht="107.45" customHeight="1" x14ac:dyDescent="0.2">
      <c r="A30" s="14"/>
      <c r="B30" s="17" t="s">
        <v>16</v>
      </c>
      <c r="C30" s="19" t="s">
        <v>62</v>
      </c>
      <c r="D30" s="20" t="s">
        <v>15</v>
      </c>
      <c r="E30" s="21">
        <v>45.48</v>
      </c>
      <c r="F30" s="13"/>
      <c r="G30" s="33">
        <f>+ROUND(F30*E30,2)</f>
        <v>0</v>
      </c>
    </row>
    <row r="31" spans="1:8" ht="114" x14ac:dyDescent="0.2">
      <c r="A31" s="14"/>
      <c r="B31" s="17" t="s">
        <v>18</v>
      </c>
      <c r="C31" s="19" t="s">
        <v>63</v>
      </c>
      <c r="D31" s="20" t="s">
        <v>15</v>
      </c>
      <c r="E31" s="21">
        <v>28.33</v>
      </c>
      <c r="F31" s="13"/>
      <c r="G31" s="33">
        <f>+ROUND(F31*E31,2)</f>
        <v>0</v>
      </c>
    </row>
    <row r="32" spans="1:8" ht="28.5" x14ac:dyDescent="0.2">
      <c r="A32" s="14"/>
      <c r="B32" s="17" t="s">
        <v>19</v>
      </c>
      <c r="C32" s="19" t="s">
        <v>64</v>
      </c>
      <c r="D32" s="20" t="s">
        <v>15</v>
      </c>
      <c r="E32" s="21">
        <v>35.17</v>
      </c>
      <c r="F32" s="13"/>
      <c r="G32" s="33">
        <f>+ROUND(F32*E32,2)</f>
        <v>0</v>
      </c>
    </row>
    <row r="33" spans="1:7" ht="57" x14ac:dyDescent="0.2">
      <c r="A33" s="14"/>
      <c r="B33" s="17" t="s">
        <v>20</v>
      </c>
      <c r="C33" s="19" t="s">
        <v>65</v>
      </c>
      <c r="D33" s="20" t="s">
        <v>15</v>
      </c>
      <c r="E33" s="21">
        <v>30</v>
      </c>
      <c r="F33" s="13"/>
      <c r="G33" s="33">
        <f>+ROUND(F33*E33,2)</f>
        <v>0</v>
      </c>
    </row>
    <row r="34" spans="1:7" ht="28.5" x14ac:dyDescent="0.2">
      <c r="A34" s="14"/>
      <c r="B34" s="17" t="s">
        <v>21</v>
      </c>
      <c r="C34" s="19" t="s">
        <v>66</v>
      </c>
      <c r="D34" s="20" t="s">
        <v>15</v>
      </c>
      <c r="E34" s="21">
        <v>4.37</v>
      </c>
      <c r="F34" s="13"/>
      <c r="G34" s="33">
        <f>+ROUND(F34*E34,2)</f>
        <v>0</v>
      </c>
    </row>
    <row r="35" spans="1:7" ht="71.25" x14ac:dyDescent="0.2">
      <c r="A35" s="14"/>
      <c r="B35" s="17" t="s">
        <v>22</v>
      </c>
      <c r="C35" s="19" t="s">
        <v>67</v>
      </c>
      <c r="D35" s="20" t="s">
        <v>17</v>
      </c>
      <c r="E35" s="21">
        <v>1</v>
      </c>
      <c r="F35" s="13"/>
      <c r="G35" s="33">
        <f>+ROUND(F35*E35,2)</f>
        <v>0</v>
      </c>
    </row>
    <row r="36" spans="1:7" ht="28.5" x14ac:dyDescent="0.2">
      <c r="A36" s="14"/>
      <c r="B36" s="17" t="s">
        <v>23</v>
      </c>
      <c r="C36" s="19" t="s">
        <v>68</v>
      </c>
      <c r="D36" s="20" t="s">
        <v>15</v>
      </c>
      <c r="E36" s="21">
        <v>3.06</v>
      </c>
      <c r="F36" s="13"/>
      <c r="G36" s="33">
        <f>+ROUND(F36*E36,2)</f>
        <v>0</v>
      </c>
    </row>
    <row r="37" spans="1:7" ht="24" customHeight="1" x14ac:dyDescent="0.2">
      <c r="A37" s="14"/>
      <c r="B37" s="17" t="s">
        <v>51</v>
      </c>
      <c r="C37" s="19" t="s">
        <v>69</v>
      </c>
      <c r="D37" s="20" t="s">
        <v>17</v>
      </c>
      <c r="E37" s="21">
        <v>1</v>
      </c>
      <c r="F37" s="13"/>
      <c r="G37" s="33">
        <f>+ROUND(F37*E37,2)</f>
        <v>0</v>
      </c>
    </row>
    <row r="38" spans="1:7" ht="36" customHeight="1" x14ac:dyDescent="0.2">
      <c r="A38" s="14"/>
      <c r="B38" s="17" t="s">
        <v>52</v>
      </c>
      <c r="C38" s="19" t="s">
        <v>70</v>
      </c>
      <c r="D38" s="20" t="s">
        <v>28</v>
      </c>
      <c r="E38" s="21">
        <v>3</v>
      </c>
      <c r="F38" s="13"/>
      <c r="G38" s="33">
        <f>+ROUND(F38*E38,2)</f>
        <v>0</v>
      </c>
    </row>
    <row r="39" spans="1:7" ht="50.45" customHeight="1" x14ac:dyDescent="0.2">
      <c r="A39" s="14"/>
      <c r="B39" s="17" t="s">
        <v>53</v>
      </c>
      <c r="C39" s="19" t="s">
        <v>71</v>
      </c>
      <c r="D39" s="20" t="s">
        <v>17</v>
      </c>
      <c r="E39" s="21">
        <v>1</v>
      </c>
      <c r="F39" s="13"/>
      <c r="G39" s="33">
        <f>+ROUND(F39*E39,2)</f>
        <v>0</v>
      </c>
    </row>
    <row r="40" spans="1:7" ht="15" x14ac:dyDescent="0.2">
      <c r="A40" s="14"/>
      <c r="B40" s="26"/>
      <c r="C40" s="19"/>
      <c r="D40" s="20"/>
      <c r="E40" s="21"/>
      <c r="F40" s="37" t="s">
        <v>24</v>
      </c>
      <c r="G40" s="27">
        <f>SUM(G22:G39)</f>
        <v>0</v>
      </c>
    </row>
    <row r="41" spans="1:7" ht="15" x14ac:dyDescent="0.2">
      <c r="A41" s="14"/>
      <c r="B41" s="15" t="s">
        <v>25</v>
      </c>
      <c r="C41" s="16" t="s">
        <v>32</v>
      </c>
      <c r="D41" s="17"/>
      <c r="E41" s="18"/>
      <c r="F41" s="13"/>
      <c r="G41" s="33"/>
    </row>
    <row r="42" spans="1:7" x14ac:dyDescent="0.2">
      <c r="A42" s="14"/>
      <c r="B42" s="17" t="s">
        <v>27</v>
      </c>
      <c r="C42" s="19" t="s">
        <v>72</v>
      </c>
      <c r="D42" s="20" t="s">
        <v>28</v>
      </c>
      <c r="E42" s="21">
        <v>5</v>
      </c>
      <c r="F42" s="13"/>
      <c r="G42" s="33">
        <f>+ROUND(F42*E42,2)</f>
        <v>0</v>
      </c>
    </row>
    <row r="43" spans="1:7" ht="28.5" x14ac:dyDescent="0.2">
      <c r="A43" s="14"/>
      <c r="B43" s="28" t="s">
        <v>29</v>
      </c>
      <c r="C43" s="19" t="s">
        <v>73</v>
      </c>
      <c r="D43" s="20" t="s">
        <v>17</v>
      </c>
      <c r="E43" s="21">
        <v>1</v>
      </c>
      <c r="F43" s="29"/>
      <c r="G43" s="33">
        <f>+ROUND(F43*E43,2)</f>
        <v>0</v>
      </c>
    </row>
    <row r="44" spans="1:7" x14ac:dyDescent="0.2">
      <c r="A44" s="14"/>
      <c r="B44" s="28" t="s">
        <v>30</v>
      </c>
      <c r="C44" s="19" t="s">
        <v>34</v>
      </c>
      <c r="D44" s="20" t="s">
        <v>17</v>
      </c>
      <c r="E44" s="21">
        <v>1</v>
      </c>
      <c r="F44" s="29"/>
      <c r="G44" s="33">
        <f>+ROUND(F44*E44,2)</f>
        <v>0</v>
      </c>
    </row>
    <row r="45" spans="1:7" ht="28.5" x14ac:dyDescent="0.2">
      <c r="A45" s="14"/>
      <c r="B45" s="28" t="s">
        <v>31</v>
      </c>
      <c r="C45" s="19" t="s">
        <v>74</v>
      </c>
      <c r="D45" s="20" t="s">
        <v>28</v>
      </c>
      <c r="E45" s="21">
        <v>7</v>
      </c>
      <c r="F45" s="29"/>
      <c r="G45" s="33">
        <f>+ROUND(F45*E45,2)</f>
        <v>0</v>
      </c>
    </row>
    <row r="46" spans="1:7" ht="15" x14ac:dyDescent="0.2">
      <c r="A46" s="14"/>
      <c r="B46" s="17"/>
      <c r="C46" s="30"/>
      <c r="D46" s="17"/>
      <c r="E46" s="18"/>
      <c r="F46" s="37" t="s">
        <v>24</v>
      </c>
      <c r="G46" s="27">
        <f>SUM(G42:G45)</f>
        <v>0</v>
      </c>
    </row>
    <row r="47" spans="1:7" ht="15" x14ac:dyDescent="0.2">
      <c r="A47" s="14"/>
      <c r="B47" s="15" t="s">
        <v>75</v>
      </c>
      <c r="C47" s="16" t="s">
        <v>36</v>
      </c>
      <c r="D47" s="15"/>
      <c r="E47" s="24"/>
      <c r="F47" s="25"/>
      <c r="G47" s="34"/>
    </row>
    <row r="48" spans="1:7" ht="37.9" customHeight="1" x14ac:dyDescent="0.2">
      <c r="A48" s="14"/>
      <c r="B48" s="17" t="s">
        <v>33</v>
      </c>
      <c r="C48" s="19" t="s">
        <v>80</v>
      </c>
      <c r="D48" s="20" t="s">
        <v>17</v>
      </c>
      <c r="E48" s="21">
        <v>7</v>
      </c>
      <c r="F48" s="29"/>
      <c r="G48" s="33">
        <f>+ROUND(F48*E48,2)</f>
        <v>0</v>
      </c>
    </row>
    <row r="49" spans="1:7" ht="31.9" customHeight="1" x14ac:dyDescent="0.2">
      <c r="A49" s="14"/>
      <c r="B49" s="17" t="s">
        <v>35</v>
      </c>
      <c r="C49" s="19" t="s">
        <v>81</v>
      </c>
      <c r="D49" s="20" t="s">
        <v>17</v>
      </c>
      <c r="E49" s="21">
        <v>7</v>
      </c>
      <c r="F49" s="29"/>
      <c r="G49" s="33">
        <f>+ROUND(F49*E49,2)</f>
        <v>0</v>
      </c>
    </row>
    <row r="50" spans="1:7" ht="57" x14ac:dyDescent="0.2">
      <c r="A50" s="14"/>
      <c r="B50" s="17" t="s">
        <v>76</v>
      </c>
      <c r="C50" s="19" t="s">
        <v>82</v>
      </c>
      <c r="D50" s="20" t="s">
        <v>17</v>
      </c>
      <c r="E50" s="21">
        <v>2</v>
      </c>
      <c r="F50" s="29"/>
      <c r="G50" s="33">
        <f>+ROUND(F50*E50,2)</f>
        <v>0</v>
      </c>
    </row>
    <row r="51" spans="1:7" ht="57" x14ac:dyDescent="0.2">
      <c r="A51" s="14"/>
      <c r="B51" s="17" t="s">
        <v>77</v>
      </c>
      <c r="C51" s="19" t="s">
        <v>83</v>
      </c>
      <c r="D51" s="20" t="s">
        <v>17</v>
      </c>
      <c r="E51" s="21">
        <v>3</v>
      </c>
      <c r="F51" s="29"/>
      <c r="G51" s="33">
        <f>+ROUND(F51*E51,2)</f>
        <v>0</v>
      </c>
    </row>
    <row r="52" spans="1:7" ht="42.75" x14ac:dyDescent="0.2">
      <c r="A52" s="14"/>
      <c r="B52" s="17" t="s">
        <v>78</v>
      </c>
      <c r="C52" s="19" t="s">
        <v>84</v>
      </c>
      <c r="D52" s="20" t="s">
        <v>17</v>
      </c>
      <c r="E52" s="21">
        <v>7</v>
      </c>
      <c r="F52" s="29"/>
      <c r="G52" s="33">
        <f>+ROUND(F52*E52,2)</f>
        <v>0</v>
      </c>
    </row>
    <row r="53" spans="1:7" ht="42.75" x14ac:dyDescent="0.2">
      <c r="A53" s="14"/>
      <c r="B53" s="17" t="s">
        <v>79</v>
      </c>
      <c r="C53" s="19" t="s">
        <v>85</v>
      </c>
      <c r="D53" s="20" t="s">
        <v>17</v>
      </c>
      <c r="E53" s="21">
        <v>5</v>
      </c>
      <c r="F53" s="29"/>
      <c r="G53" s="33">
        <f>+ROUND(F53*E53,2)</f>
        <v>0</v>
      </c>
    </row>
    <row r="54" spans="1:7" ht="15" x14ac:dyDescent="0.2">
      <c r="A54" s="14"/>
      <c r="B54" s="17"/>
      <c r="C54" s="30"/>
      <c r="D54" s="17"/>
      <c r="E54" s="18"/>
      <c r="F54" s="37" t="s">
        <v>24</v>
      </c>
      <c r="G54" s="27">
        <f>SUM(G48:G53)</f>
        <v>0</v>
      </c>
    </row>
    <row r="55" spans="1:7" ht="15" x14ac:dyDescent="0.2">
      <c r="A55" s="14"/>
      <c r="B55" s="26"/>
      <c r="C55" s="31" t="s">
        <v>37</v>
      </c>
      <c r="D55" s="31"/>
      <c r="E55" s="31"/>
      <c r="F55" s="18" t="s">
        <v>38</v>
      </c>
      <c r="G55" s="35">
        <f>ROUND(SUM(G22:G54)/2,2)</f>
        <v>0</v>
      </c>
    </row>
    <row r="56" spans="1:7" ht="28.9" customHeight="1" x14ac:dyDescent="0.2">
      <c r="A56" s="14"/>
      <c r="B56" s="26"/>
      <c r="C56" s="22" t="s">
        <v>39</v>
      </c>
      <c r="D56" s="22" t="s">
        <v>40</v>
      </c>
      <c r="E56" s="22"/>
      <c r="F56" s="32"/>
      <c r="G56" s="36">
        <f>ROUND(G55*F56,2)</f>
        <v>0</v>
      </c>
    </row>
    <row r="57" spans="1:7" x14ac:dyDescent="0.2">
      <c r="A57" s="14"/>
      <c r="B57" s="26"/>
      <c r="C57" s="22"/>
      <c r="D57" s="22" t="s">
        <v>41</v>
      </c>
      <c r="E57" s="22"/>
      <c r="F57" s="32"/>
      <c r="G57" s="36">
        <f>ROUND(G55*F57,2)</f>
        <v>0</v>
      </c>
    </row>
    <row r="58" spans="1:7" x14ac:dyDescent="0.2">
      <c r="A58" s="14"/>
      <c r="B58" s="26"/>
      <c r="C58" s="22"/>
      <c r="D58" s="22" t="s">
        <v>42</v>
      </c>
      <c r="E58" s="22"/>
      <c r="F58" s="32"/>
      <c r="G58" s="36">
        <f>ROUND(G55*F58,2)</f>
        <v>0</v>
      </c>
    </row>
    <row r="59" spans="1:7" ht="26.45" customHeight="1" x14ac:dyDescent="0.2">
      <c r="A59" s="14"/>
      <c r="B59" s="26"/>
      <c r="C59" s="23"/>
      <c r="D59" s="22" t="s">
        <v>43</v>
      </c>
      <c r="E59" s="22"/>
      <c r="F59" s="32"/>
      <c r="G59" s="36">
        <f>ROUND(G58*F59,2)</f>
        <v>0</v>
      </c>
    </row>
    <row r="60" spans="1:7" ht="15" x14ac:dyDescent="0.2">
      <c r="A60" s="14"/>
      <c r="B60" s="26"/>
      <c r="C60" s="31" t="s">
        <v>44</v>
      </c>
      <c r="D60" s="31"/>
      <c r="E60" s="31"/>
      <c r="F60" s="18" t="s">
        <v>38</v>
      </c>
      <c r="G60" s="35">
        <f>ROUND(G59+G58+G57+G56+G55,2)</f>
        <v>0</v>
      </c>
    </row>
    <row r="63" spans="1:7" ht="30" customHeight="1" x14ac:dyDescent="0.2">
      <c r="B63" s="38" t="s">
        <v>88</v>
      </c>
      <c r="C63" s="38"/>
      <c r="D63" s="38"/>
      <c r="E63" s="38"/>
      <c r="F63" s="38"/>
      <c r="G63" s="38"/>
    </row>
    <row r="64" spans="1:7" ht="21" customHeight="1" x14ac:dyDescent="0.2">
      <c r="B64" s="38" t="s">
        <v>89</v>
      </c>
      <c r="C64" s="38"/>
      <c r="D64" s="38"/>
      <c r="E64" s="38"/>
      <c r="F64" s="38"/>
      <c r="G64" s="38"/>
    </row>
    <row r="65" spans="2:7" x14ac:dyDescent="0.2">
      <c r="B65" s="38" t="s">
        <v>90</v>
      </c>
      <c r="C65" s="38"/>
      <c r="D65" s="38"/>
      <c r="E65" s="38"/>
      <c r="F65" s="38"/>
      <c r="G65" s="38"/>
    </row>
    <row r="66" spans="2:7" ht="40.9" customHeight="1" x14ac:dyDescent="0.2">
      <c r="B66" s="38" t="s">
        <v>91</v>
      </c>
      <c r="C66" s="38"/>
      <c r="D66" s="38"/>
      <c r="E66" s="38"/>
      <c r="F66" s="38"/>
      <c r="G66" s="38"/>
    </row>
    <row r="68" spans="2:7" ht="61.9" customHeight="1" x14ac:dyDescent="0.2">
      <c r="B68" s="10" t="s">
        <v>92</v>
      </c>
      <c r="C68" s="10"/>
      <c r="D68" s="10"/>
      <c r="E68" s="10"/>
      <c r="F68" s="10"/>
      <c r="G68" s="10"/>
    </row>
    <row r="69" spans="2:7" x14ac:dyDescent="0.2">
      <c r="B69" s="1"/>
      <c r="C69" s="1"/>
      <c r="D69" s="1"/>
      <c r="E69" s="2"/>
      <c r="F69" s="2"/>
      <c r="G69" s="2"/>
    </row>
    <row r="70" spans="2:7" x14ac:dyDescent="0.2">
      <c r="B70" s="38" t="s">
        <v>45</v>
      </c>
      <c r="C70" s="38"/>
      <c r="D70" s="38"/>
      <c r="E70" s="38"/>
      <c r="F70" s="38"/>
      <c r="G70" s="38"/>
    </row>
    <row r="71" spans="2:7" x14ac:dyDescent="0.2">
      <c r="B71" s="1"/>
      <c r="C71" s="1"/>
      <c r="D71" s="1"/>
      <c r="E71" s="2"/>
      <c r="F71" s="2"/>
      <c r="G71" s="2"/>
    </row>
    <row r="72" spans="2:7" ht="40.15" customHeight="1" x14ac:dyDescent="0.2">
      <c r="B72" s="38" t="s">
        <v>46</v>
      </c>
      <c r="C72" s="38"/>
      <c r="D72" s="38"/>
      <c r="E72" s="38"/>
      <c r="F72" s="38"/>
      <c r="G72" s="38"/>
    </row>
    <row r="73" spans="2:7" x14ac:dyDescent="0.2">
      <c r="B73" s="1"/>
      <c r="C73" s="1"/>
      <c r="D73" s="1"/>
      <c r="E73" s="2"/>
      <c r="F73" s="2"/>
      <c r="G73" s="2"/>
    </row>
    <row r="74" spans="2:7" x14ac:dyDescent="0.2">
      <c r="B74" s="38" t="s">
        <v>47</v>
      </c>
      <c r="C74" s="38"/>
      <c r="D74" s="38"/>
      <c r="E74" s="38"/>
      <c r="F74" s="38"/>
      <c r="G74" s="38"/>
    </row>
    <row r="75" spans="2:7" x14ac:dyDescent="0.2">
      <c r="B75" s="39"/>
      <c r="C75" s="39"/>
      <c r="D75" s="39"/>
      <c r="E75" s="40"/>
      <c r="F75" s="40"/>
      <c r="G75" s="40"/>
    </row>
    <row r="76" spans="2:7" x14ac:dyDescent="0.2">
      <c r="B76" s="11"/>
      <c r="C76" s="11"/>
      <c r="D76" s="11"/>
      <c r="E76" s="12"/>
      <c r="F76" s="12"/>
      <c r="G76" s="12"/>
    </row>
    <row r="77" spans="2:7" x14ac:dyDescent="0.2">
      <c r="B77" s="11"/>
      <c r="C77" s="11"/>
      <c r="D77" s="11"/>
      <c r="E77" s="12"/>
      <c r="F77" s="12"/>
      <c r="G77" s="12"/>
    </row>
    <row r="79" spans="2:7" x14ac:dyDescent="0.2">
      <c r="B79" s="42" t="s">
        <v>48</v>
      </c>
      <c r="C79" s="42"/>
      <c r="D79" s="42"/>
      <c r="E79" s="42"/>
      <c r="F79" s="42"/>
      <c r="G79" s="42"/>
    </row>
    <row r="80" spans="2:7" x14ac:dyDescent="0.2">
      <c r="B80" s="42" t="s">
        <v>49</v>
      </c>
      <c r="C80" s="42"/>
      <c r="D80" s="42"/>
      <c r="E80" s="42"/>
      <c r="F80" s="42"/>
      <c r="G80" s="42"/>
    </row>
    <row r="81" spans="2:7" x14ac:dyDescent="0.2">
      <c r="B81" s="42" t="s">
        <v>50</v>
      </c>
      <c r="C81" s="42"/>
      <c r="D81" s="42"/>
      <c r="E81" s="42"/>
      <c r="F81" s="42"/>
      <c r="G81" s="42"/>
    </row>
  </sheetData>
  <sheetProtection algorithmName="SHA-512" hashValue="l2d9oHP7KOlsexPbI850RtVYwGlJD/D/mLX9GoJFRfCu7V+a2XrzvrOy1moWrjRXczIltuRGV5BxMEQRYwa9SA==" saltValue="kl9e2l3CtuZbarNn8LTCqg==" spinCount="100000" sheet="1" objects="1" scenarios="1"/>
  <mergeCells count="23">
    <mergeCell ref="A2:H2"/>
    <mergeCell ref="A3:H3"/>
    <mergeCell ref="B5:G5"/>
    <mergeCell ref="A7:G7"/>
    <mergeCell ref="B66:G66"/>
    <mergeCell ref="B18:G18"/>
    <mergeCell ref="C55:E55"/>
    <mergeCell ref="C56:C58"/>
    <mergeCell ref="D56:E56"/>
    <mergeCell ref="D57:E57"/>
    <mergeCell ref="D58:E58"/>
    <mergeCell ref="D59:E59"/>
    <mergeCell ref="C60:E60"/>
    <mergeCell ref="B63:G63"/>
    <mergeCell ref="B64:G64"/>
    <mergeCell ref="B65:G65"/>
    <mergeCell ref="B81:G81"/>
    <mergeCell ref="B68:G68"/>
    <mergeCell ref="B70:G70"/>
    <mergeCell ref="B72:G72"/>
    <mergeCell ref="B74:G74"/>
    <mergeCell ref="B79:G79"/>
    <mergeCell ref="B80:G80"/>
  </mergeCells>
  <pageMargins left="0.7" right="0.7" top="0.75" bottom="0.75" header="0.3" footer="0.3"/>
  <pageSetup scale="61" orientation="portrait" horizontalDpi="360" verticalDpi="360" r:id="rId1"/>
  <rowBreaks count="2" manualBreakCount="2">
    <brk id="27" max="7" man="1"/>
    <brk id="8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oferta</vt:lpstr>
      <vt:lpstr>'formato oferta'!Área_de_impresión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2022-12-21T21:10:16Z</dcterms:modified>
</cp:coreProperties>
</file>